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opherDuncan/Desktop/"/>
    </mc:Choice>
  </mc:AlternateContent>
  <xr:revisionPtr revIDLastSave="0" documentId="13_ncr:1_{64A92320-3A68-1A41-8527-6EE09871ECF7}" xr6:coauthVersionLast="47" xr6:coauthVersionMax="47" xr10:uidLastSave="{00000000-0000-0000-0000-000000000000}"/>
  <bookViews>
    <workbookView xWindow="6680" yWindow="1120" windowWidth="23520" windowHeight="20460" activeTab="2" xr2:uid="{1683C53B-D479-D740-AC37-6919E85BF94D}"/>
  </bookViews>
  <sheets>
    <sheet name="Sample PRO FORMA - PAGE" sheetId="13" r:id="rId1"/>
    <sheet name="Sample PRO FORMA" sheetId="11" r:id="rId2"/>
    <sheet name="Sample PRO FORMA - EXCEL" sheetId="1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2" i="13" l="1"/>
  <c r="J6" i="12"/>
  <c r="J7" i="12" s="1"/>
  <c r="J37" i="12"/>
  <c r="H42" i="12" s="1"/>
  <c r="H36" i="12"/>
  <c r="F16" i="12"/>
  <c r="H20" i="12" s="1"/>
  <c r="E16" i="12"/>
  <c r="J7" i="11"/>
  <c r="J8" i="11" s="1"/>
  <c r="H50" i="11"/>
  <c r="J52" i="11" s="1"/>
  <c r="H36" i="11"/>
  <c r="J37" i="11"/>
  <c r="H42" i="11" s="1"/>
  <c r="F16" i="11"/>
  <c r="H22" i="11" s="1"/>
  <c r="H23" i="11" s="1"/>
  <c r="H14" i="11"/>
  <c r="J14" i="11" s="1"/>
  <c r="H15" i="11"/>
  <c r="J15" i="11" s="1"/>
  <c r="H13" i="11"/>
  <c r="J13" i="11" s="1"/>
  <c r="E16" i="11"/>
  <c r="J8" i="12" l="1"/>
  <c r="B50" i="12" s="1"/>
  <c r="H50" i="12" s="1"/>
  <c r="J52" i="12" s="1"/>
  <c r="H22" i="12"/>
  <c r="H23" i="12" s="1"/>
  <c r="H24" i="12" s="1"/>
  <c r="H24" i="11"/>
  <c r="H20" i="11"/>
  <c r="H41" i="13" l="1"/>
  <c r="H43" i="13" s="1"/>
  <c r="J25" i="12"/>
  <c r="H41" i="12"/>
  <c r="H43" i="12" s="1"/>
  <c r="H41" i="11"/>
  <c r="H43" i="11" s="1"/>
  <c r="J25" i="11"/>
  <c r="H45" i="11"/>
  <c r="H45" i="12" l="1"/>
  <c r="J44" i="12"/>
  <c r="J55" i="12" s="1"/>
  <c r="J44" i="11"/>
  <c r="J55" i="11" s="1"/>
</calcChain>
</file>

<file path=xl/sharedStrings.xml><?xml version="1.0" encoding="utf-8"?>
<sst xmlns="http://schemas.openxmlformats.org/spreadsheetml/2006/main" count="177" uniqueCount="51">
  <si>
    <t>Insurance</t>
  </si>
  <si>
    <t>Taxes</t>
  </si>
  <si>
    <t>Income</t>
  </si>
  <si>
    <t>Expenses</t>
  </si>
  <si>
    <t>CAP Rate</t>
  </si>
  <si>
    <t>Totals</t>
  </si>
  <si>
    <t>Value</t>
  </si>
  <si>
    <t>Size</t>
  </si>
  <si>
    <t>Adjusted Gross Income</t>
  </si>
  <si>
    <t>Suite</t>
  </si>
  <si>
    <t>Rent</t>
  </si>
  <si>
    <t>Property Mgmt</t>
  </si>
  <si>
    <t>Maintenance</t>
  </si>
  <si>
    <t>Reserves</t>
  </si>
  <si>
    <t>800 SF</t>
  </si>
  <si>
    <t>A</t>
  </si>
  <si>
    <t>500 SF</t>
  </si>
  <si>
    <t>B</t>
  </si>
  <si>
    <t>C</t>
  </si>
  <si>
    <t>Rent Roll</t>
  </si>
  <si>
    <t>Sally Jones</t>
  </si>
  <si>
    <t>Mark Peacock</t>
  </si>
  <si>
    <t>Sunjay Kunmor</t>
  </si>
  <si>
    <t>/SF/YR</t>
  </si>
  <si>
    <t>/SF/MTH</t>
  </si>
  <si>
    <t>Annualized, Gross Potential Income</t>
  </si>
  <si>
    <t>Misc</t>
  </si>
  <si>
    <t>Legal/Accounting</t>
  </si>
  <si>
    <t>Tenant</t>
  </si>
  <si>
    <t>Debt Service</t>
  </si>
  <si>
    <t>Original Balance</t>
  </si>
  <si>
    <t>Interest Rate</t>
  </si>
  <si>
    <t>Monthly Payment</t>
  </si>
  <si>
    <t>Net Operating Income</t>
  </si>
  <si>
    <t>Cash Flow</t>
  </si>
  <si>
    <t>-</t>
  </si>
  <si>
    <t>=</t>
  </si>
  <si>
    <t>PROFORMA</t>
  </si>
  <si>
    <t>Monthly Rent</t>
  </si>
  <si>
    <t>x12</t>
  </si>
  <si>
    <t xml:space="preserve">Less Vacancy </t>
  </si>
  <si>
    <t>Estimated Annual Expenses</t>
  </si>
  <si>
    <t>Years</t>
  </si>
  <si>
    <t>Building Cost</t>
  </si>
  <si>
    <t>Improvement Cost</t>
  </si>
  <si>
    <t>Total Cost</t>
  </si>
  <si>
    <t>Down Payment</t>
  </si>
  <si>
    <t>Loan Amount</t>
  </si>
  <si>
    <t>+</t>
  </si>
  <si>
    <t>Any Building, Commercial or Residential</t>
  </si>
  <si>
    <t>Sketch
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</si>
</sst>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#,##0\ &quot;SF&quot;"/>
    <numFmt numFmtId="167" formatCode="#,##0.00;[Red]\-#,##0.00"/>
    <numFmt numFmtId="169" formatCode="_(&quot;$&quot;* #,##0_);_(&quot;$&quot;* \(#,##0\);_(&quot;$&quot;* &quot;-&quot;??_);_(@_)"/>
  </numFmts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22"/>
      <color theme="1"/>
      <name val="Helvetica Neue"/>
      <family val="2"/>
    </font>
    <font>
      <b/>
      <sz val="20"/>
      <color theme="1"/>
      <name val="Helvetica Neue"/>
      <family val="2"/>
    </font>
    <font>
      <sz val="16"/>
      <color theme="1"/>
      <name val="Helvetica Neue"/>
      <family val="2"/>
    </font>
    <font>
      <sz val="12"/>
      <color theme="1"/>
      <name val="Helvetica Neue"/>
      <family val="2"/>
    </font>
    <font>
      <b/>
      <sz val="12"/>
      <color theme="1"/>
      <name val="Helvetica Neue"/>
      <family val="2"/>
    </font>
    <font>
      <i/>
      <sz val="14"/>
      <color theme="1"/>
      <name val="Helvetica Neue"/>
      <family val="2"/>
    </font>
    <font>
      <i/>
      <sz val="10"/>
      <color theme="1"/>
      <name val="Helvetica Neue"/>
      <family val="2"/>
    </font>
    <font>
      <sz val="14"/>
      <color theme="1"/>
      <name val="Helvetica Neue"/>
      <family val="2"/>
    </font>
    <font>
      <i/>
      <sz val="12"/>
      <color theme="1"/>
      <name val="Calibri"/>
      <family val="2"/>
      <scheme val="minor"/>
    </font>
    <font>
      <i/>
      <sz val="12"/>
      <color theme="1"/>
      <name val="Helvetica Neue"/>
      <family val="2"/>
    </font>
    <font>
      <b/>
      <i/>
      <sz val="12"/>
      <color theme="1"/>
      <name val="Helvetica Neue"/>
      <family val="2"/>
    </font>
    <font>
      <sz val="18"/>
      <color theme="1"/>
      <name val="Helvetica Neue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/>
    <xf numFmtId="9" fontId="0" fillId="0" borderId="0" xfId="0" applyNumberFormat="1"/>
    <xf numFmtId="44" fontId="0" fillId="0" borderId="0" xfId="1" applyFont="1"/>
    <xf numFmtId="44" fontId="0" fillId="0" borderId="0" xfId="0" applyNumberFormat="1"/>
    <xf numFmtId="0" fontId="4" fillId="0" borderId="0" xfId="0" applyFont="1"/>
    <xf numFmtId="8" fontId="4" fillId="0" borderId="0" xfId="0" applyNumberFormat="1" applyFont="1"/>
    <xf numFmtId="4" fontId="0" fillId="0" borderId="0" xfId="0" applyNumberFormat="1"/>
    <xf numFmtId="167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64" fontId="6" fillId="0" borderId="0" xfId="1" applyNumberFormat="1" applyFont="1" applyFill="1" applyBorder="1" applyAlignment="1">
      <alignment vertical="center" textRotation="180" wrapText="1"/>
    </xf>
    <xf numFmtId="44" fontId="0" fillId="0" borderId="0" xfId="0" applyNumberFormat="1" applyFill="1"/>
    <xf numFmtId="0" fontId="0" fillId="0" borderId="0" xfId="0" applyFont="1"/>
    <xf numFmtId="0" fontId="8" fillId="0" borderId="0" xfId="0" applyFont="1" applyBorder="1" applyAlignment="1">
      <alignment vertical="center"/>
    </xf>
    <xf numFmtId="0" fontId="9" fillId="4" borderId="0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vertical="center"/>
    </xf>
    <xf numFmtId="165" fontId="9" fillId="4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vertical="center"/>
    </xf>
    <xf numFmtId="165" fontId="8" fillId="0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4" borderId="0" xfId="0" applyFont="1" applyFill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6" borderId="3" xfId="0" applyFont="1" applyFill="1" applyBorder="1" applyAlignment="1">
      <alignment vertical="center"/>
    </xf>
    <xf numFmtId="0" fontId="6" fillId="6" borderId="13" xfId="0" applyFont="1" applyFill="1" applyBorder="1" applyAlignment="1">
      <alignment vertical="center"/>
    </xf>
    <xf numFmtId="0" fontId="6" fillId="6" borderId="0" xfId="0" applyFont="1" applyFill="1" applyAlignment="1">
      <alignment vertical="center"/>
    </xf>
    <xf numFmtId="0" fontId="6" fillId="6" borderId="0" xfId="0" applyFont="1" applyFill="1" applyAlignment="1">
      <alignment horizontal="center" vertical="center"/>
    </xf>
    <xf numFmtId="165" fontId="9" fillId="4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10" fontId="14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right" vertical="center"/>
    </xf>
    <xf numFmtId="169" fontId="14" fillId="0" borderId="0" xfId="1" applyNumberFormat="1" applyFont="1" applyBorder="1" applyAlignment="1">
      <alignment horizontal="left" vertical="center"/>
    </xf>
    <xf numFmtId="7" fontId="8" fillId="0" borderId="0" xfId="1" applyNumberFormat="1" applyFont="1" applyAlignment="1">
      <alignment horizontal="right" vertical="center"/>
    </xf>
    <xf numFmtId="0" fontId="8" fillId="0" borderId="0" xfId="0" applyFont="1" applyFill="1" applyAlignment="1">
      <alignment horizontal="right" vertical="center" wrapText="1"/>
    </xf>
    <xf numFmtId="0" fontId="16" fillId="6" borderId="4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8" fillId="0" borderId="2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12" fillId="4" borderId="0" xfId="0" quotePrefix="1" applyFont="1" applyFill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7" fontId="8" fillId="0" borderId="0" xfId="1" applyNumberFormat="1" applyFont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8" fillId="8" borderId="0" xfId="0" applyFont="1" applyFill="1" applyAlignment="1">
      <alignment vertical="center"/>
    </xf>
    <xf numFmtId="165" fontId="9" fillId="8" borderId="0" xfId="0" applyNumberFormat="1" applyFont="1" applyFill="1" applyAlignment="1">
      <alignment vertical="center"/>
    </xf>
    <xf numFmtId="0" fontId="12" fillId="7" borderId="0" xfId="0" quotePrefix="1" applyFont="1" applyFill="1" applyAlignment="1">
      <alignment horizontal="center" vertical="center"/>
    </xf>
    <xf numFmtId="0" fontId="8" fillId="7" borderId="0" xfId="0" applyFont="1" applyFill="1" applyAlignment="1">
      <alignment vertical="center"/>
    </xf>
    <xf numFmtId="0" fontId="9" fillId="7" borderId="0" xfId="0" applyFont="1" applyFill="1" applyBorder="1" applyAlignment="1">
      <alignment horizontal="right" vertical="center"/>
    </xf>
    <xf numFmtId="0" fontId="9" fillId="7" borderId="0" xfId="0" applyFont="1" applyFill="1" applyBorder="1" applyAlignment="1">
      <alignment vertical="center"/>
    </xf>
    <xf numFmtId="165" fontId="9" fillId="7" borderId="0" xfId="0" applyNumberFormat="1" applyFont="1" applyFill="1" applyBorder="1" applyAlignment="1">
      <alignment horizontal="center" vertical="center"/>
    </xf>
    <xf numFmtId="165" fontId="9" fillId="7" borderId="0" xfId="0" applyNumberFormat="1" applyFont="1" applyFill="1" applyAlignment="1">
      <alignment vertical="center"/>
    </xf>
    <xf numFmtId="0" fontId="5" fillId="0" borderId="12" xfId="0" applyFont="1" applyBorder="1" applyAlignment="1">
      <alignment vertical="center"/>
    </xf>
    <xf numFmtId="0" fontId="12" fillId="0" borderId="12" xfId="0" applyFont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165" fontId="9" fillId="0" borderId="7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quotePrefix="1" applyFont="1" applyFill="1" applyAlignment="1">
      <alignment horizontal="right" vertical="center" wrapText="1"/>
    </xf>
    <xf numFmtId="0" fontId="9" fillId="0" borderId="0" xfId="0" quotePrefix="1" applyFont="1" applyAlignment="1">
      <alignment horizontal="right" vertical="center"/>
    </xf>
    <xf numFmtId="0" fontId="9" fillId="0" borderId="0" xfId="0" quotePrefix="1" applyFont="1" applyFill="1" applyAlignment="1">
      <alignment horizontal="center" vertical="center" wrapText="1"/>
    </xf>
    <xf numFmtId="0" fontId="6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7" fontId="8" fillId="0" borderId="12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4" fontId="8" fillId="0" borderId="0" xfId="1" applyNumberFormat="1" applyFont="1" applyAlignment="1">
      <alignment horizontal="center" vertical="center"/>
    </xf>
    <xf numFmtId="165" fontId="8" fillId="0" borderId="0" xfId="1" applyNumberFormat="1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center" vertical="center"/>
    </xf>
    <xf numFmtId="164" fontId="9" fillId="2" borderId="0" xfId="1" applyNumberFormat="1" applyFont="1" applyFill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166" fontId="9" fillId="0" borderId="12" xfId="0" applyNumberFormat="1" applyFont="1" applyFill="1" applyBorder="1" applyAlignment="1">
      <alignment horizontal="center" vertical="center"/>
    </xf>
    <xf numFmtId="164" fontId="9" fillId="0" borderId="12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66" fontId="9" fillId="0" borderId="0" xfId="0" applyNumberFormat="1" applyFont="1" applyFill="1" applyAlignment="1">
      <alignment horizontal="center" vertical="center"/>
    </xf>
    <xf numFmtId="164" fontId="9" fillId="0" borderId="0" xfId="1" applyNumberFormat="1" applyFont="1" applyFill="1" applyAlignment="1">
      <alignment horizontal="center" vertical="center"/>
    </xf>
    <xf numFmtId="0" fontId="9" fillId="5" borderId="9" xfId="0" applyFont="1" applyFill="1" applyBorder="1" applyAlignment="1">
      <alignment vertical="center"/>
    </xf>
    <xf numFmtId="0" fontId="9" fillId="5" borderId="10" xfId="0" applyFont="1" applyFill="1" applyBorder="1" applyAlignment="1">
      <alignment vertical="center"/>
    </xf>
    <xf numFmtId="166" fontId="9" fillId="5" borderId="10" xfId="0" applyNumberFormat="1" applyFont="1" applyFill="1" applyBorder="1" applyAlignment="1">
      <alignment horizontal="center" vertical="center"/>
    </xf>
    <xf numFmtId="164" fontId="9" fillId="5" borderId="10" xfId="1" applyNumberFormat="1" applyFont="1" applyFill="1" applyBorder="1" applyAlignment="1">
      <alignment horizontal="center" vertical="center"/>
    </xf>
    <xf numFmtId="164" fontId="9" fillId="5" borderId="11" xfId="1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right" vertical="center"/>
    </xf>
    <xf numFmtId="164" fontId="8" fillId="0" borderId="7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9" fontId="8" fillId="0" borderId="0" xfId="0" applyNumberFormat="1" applyFont="1" applyBorder="1" applyAlignment="1">
      <alignment horizontal="center" vertical="center"/>
    </xf>
    <xf numFmtId="164" fontId="8" fillId="0" borderId="12" xfId="1" applyNumberFormat="1" applyFont="1" applyFill="1" applyBorder="1" applyAlignment="1">
      <alignment horizontal="right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/>
    </xf>
    <xf numFmtId="166" fontId="9" fillId="5" borderId="0" xfId="0" applyNumberFormat="1" applyFont="1" applyFill="1" applyBorder="1" applyAlignment="1">
      <alignment horizontal="center" vertical="center"/>
    </xf>
    <xf numFmtId="164" fontId="9" fillId="5" borderId="0" xfId="1" applyNumberFormat="1" applyFont="1" applyFill="1" applyBorder="1" applyAlignment="1">
      <alignment horizontal="center" vertical="center"/>
    </xf>
    <xf numFmtId="165" fontId="9" fillId="5" borderId="0" xfId="1" applyNumberFormat="1" applyFont="1" applyFill="1" applyBorder="1" applyAlignment="1">
      <alignment horizontal="right" vertical="center"/>
    </xf>
    <xf numFmtId="166" fontId="9" fillId="0" borderId="7" xfId="0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9" fillId="3" borderId="10" xfId="0" applyFont="1" applyFill="1" applyBorder="1" applyAlignment="1">
      <alignment horizontal="right" vertical="center"/>
    </xf>
    <xf numFmtId="0" fontId="8" fillId="3" borderId="11" xfId="0" applyFont="1" applyFill="1" applyBorder="1" applyAlignment="1">
      <alignment vertical="center"/>
    </xf>
    <xf numFmtId="165" fontId="8" fillId="0" borderId="12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9" fillId="3" borderId="0" xfId="0" applyFont="1" applyFill="1" applyBorder="1" applyAlignment="1">
      <alignment vertical="center"/>
    </xf>
    <xf numFmtId="165" fontId="9" fillId="3" borderId="0" xfId="0" applyNumberFormat="1" applyFont="1" applyFill="1" applyBorder="1" applyAlignment="1">
      <alignment horizontal="center" vertical="center"/>
    </xf>
    <xf numFmtId="165" fontId="9" fillId="3" borderId="0" xfId="0" applyNumberFormat="1" applyFont="1" applyFill="1" applyBorder="1" applyAlignment="1">
      <alignment horizontal="right" vertical="center"/>
    </xf>
    <xf numFmtId="0" fontId="9" fillId="4" borderId="9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8" borderId="9" xfId="0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164" fontId="9" fillId="8" borderId="11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7" fontId="11" fillId="0" borderId="0" xfId="1" applyNumberFormat="1" applyFont="1" applyBorder="1" applyAlignment="1">
      <alignment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center" vertical="center"/>
    </xf>
    <xf numFmtId="7" fontId="8" fillId="0" borderId="17" xfId="1" applyNumberFormat="1" applyFont="1" applyBorder="1" applyAlignment="1">
      <alignment horizontal="right" vertical="center"/>
    </xf>
    <xf numFmtId="164" fontId="8" fillId="0" borderId="17" xfId="1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165" fontId="8" fillId="0" borderId="9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/>
    </xf>
    <xf numFmtId="164" fontId="8" fillId="0" borderId="9" xfId="1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166" fontId="8" fillId="0" borderId="11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right" vertical="center"/>
    </xf>
    <xf numFmtId="10" fontId="14" fillId="0" borderId="17" xfId="0" applyNumberFormat="1" applyFont="1" applyBorder="1" applyAlignment="1">
      <alignment horizontal="center" vertical="center"/>
    </xf>
    <xf numFmtId="165" fontId="9" fillId="5" borderId="17" xfId="1" applyNumberFormat="1" applyFont="1" applyFill="1" applyBorder="1" applyAlignment="1">
      <alignment horizontal="right" vertical="center"/>
    </xf>
    <xf numFmtId="165" fontId="9" fillId="3" borderId="17" xfId="0" applyNumberFormat="1" applyFont="1" applyFill="1" applyBorder="1" applyAlignment="1">
      <alignment horizontal="right" vertical="center"/>
    </xf>
    <xf numFmtId="164" fontId="8" fillId="0" borderId="17" xfId="1" applyNumberFormat="1" applyFont="1" applyFill="1" applyBorder="1" applyAlignment="1">
      <alignment horizontal="right" vertical="center"/>
    </xf>
    <xf numFmtId="0" fontId="8" fillId="0" borderId="0" xfId="0" quotePrefix="1" applyFont="1" applyBorder="1" applyAlignment="1">
      <alignment vertical="center"/>
    </xf>
    <xf numFmtId="0" fontId="8" fillId="0" borderId="0" xfId="0" quotePrefix="1" applyFont="1" applyBorder="1" applyAlignment="1">
      <alignment horizontal="center" vertical="center"/>
    </xf>
    <xf numFmtId="165" fontId="9" fillId="4" borderId="17" xfId="0" applyNumberFormat="1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166" fontId="9" fillId="2" borderId="11" xfId="0" applyNumberFormat="1" applyFont="1" applyFill="1" applyBorder="1" applyAlignment="1">
      <alignment horizontal="center" vertical="center"/>
    </xf>
    <xf numFmtId="164" fontId="9" fillId="2" borderId="17" xfId="1" applyNumberFormat="1" applyFont="1" applyFill="1" applyBorder="1" applyAlignment="1">
      <alignment horizontal="center" vertical="center"/>
    </xf>
    <xf numFmtId="165" fontId="8" fillId="0" borderId="16" xfId="0" applyNumberFormat="1" applyFont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center" vertical="center"/>
    </xf>
    <xf numFmtId="165" fontId="9" fillId="8" borderId="17" xfId="0" applyNumberFormat="1" applyFont="1" applyFill="1" applyBorder="1" applyAlignment="1">
      <alignment vertical="center"/>
    </xf>
    <xf numFmtId="165" fontId="9" fillId="7" borderId="17" xfId="0" applyNumberFormat="1" applyFont="1" applyFill="1" applyBorder="1" applyAlignment="1">
      <alignment vertical="center"/>
    </xf>
    <xf numFmtId="169" fontId="14" fillId="0" borderId="17" xfId="1" applyNumberFormat="1" applyFont="1" applyBorder="1" applyAlignment="1">
      <alignment horizontal="left" vertical="center"/>
    </xf>
    <xf numFmtId="165" fontId="8" fillId="0" borderId="7" xfId="0" applyNumberFormat="1" applyFont="1" applyFill="1" applyBorder="1" applyAlignment="1">
      <alignment horizontal="center" vertical="center"/>
    </xf>
    <xf numFmtId="7" fontId="8" fillId="0" borderId="7" xfId="1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A806F-02FD-B041-9558-95AEE306529E}">
  <sheetPr>
    <pageSetUpPr fitToPage="1"/>
  </sheetPr>
  <dimension ref="A1:P63"/>
  <sheetViews>
    <sheetView workbookViewId="0">
      <selection activeCell="J55" sqref="B1:J55"/>
    </sheetView>
  </sheetViews>
  <sheetFormatPr baseColWidth="10" defaultRowHeight="16" x14ac:dyDescent="0.2"/>
  <cols>
    <col min="1" max="1" width="5" customWidth="1"/>
    <col min="2" max="2" width="7.5" customWidth="1"/>
    <col min="3" max="3" width="18.6640625" customWidth="1"/>
    <col min="4" max="4" width="1" customWidth="1"/>
    <col min="5" max="6" width="15.83203125" customWidth="1"/>
    <col min="7" max="7" width="1" customWidth="1"/>
    <col min="8" max="8" width="18.83203125" customWidth="1"/>
    <col min="9" max="9" width="2" customWidth="1"/>
    <col min="10" max="10" width="16.33203125" customWidth="1"/>
    <col min="11" max="12" width="11.5" bestFit="1" customWidth="1"/>
    <col min="13" max="13" width="12.5" bestFit="1" customWidth="1"/>
    <col min="15" max="15" width="14" bestFit="1" customWidth="1"/>
    <col min="16" max="16" width="18.6640625" customWidth="1"/>
  </cols>
  <sheetData>
    <row r="1" spans="2:14" ht="31" customHeight="1" thickBot="1" x14ac:dyDescent="0.25">
      <c r="B1" s="65" t="s">
        <v>37</v>
      </c>
      <c r="C1" s="65"/>
      <c r="D1" s="65"/>
      <c r="E1" s="65"/>
      <c r="F1" s="65"/>
      <c r="G1" s="65"/>
      <c r="H1" s="65"/>
      <c r="I1" s="65"/>
      <c r="J1" s="66"/>
    </row>
    <row r="2" spans="2:14" ht="31" customHeight="1" thickTop="1" x14ac:dyDescent="0.2">
      <c r="B2" s="79" t="s">
        <v>49</v>
      </c>
      <c r="C2" s="77"/>
      <c r="D2" s="77"/>
      <c r="E2" s="77"/>
      <c r="F2" s="77"/>
      <c r="G2" s="77"/>
      <c r="H2" s="77"/>
      <c r="I2" s="77"/>
      <c r="J2" s="78"/>
    </row>
    <row r="3" spans="2:14" ht="16" customHeight="1" x14ac:dyDescent="0.2">
      <c r="B3" s="80"/>
      <c r="C3" s="12"/>
      <c r="D3" s="12"/>
      <c r="E3" s="12"/>
      <c r="F3" s="12"/>
      <c r="G3" s="12"/>
      <c r="H3" s="12"/>
      <c r="I3" s="12"/>
      <c r="J3" s="13"/>
    </row>
    <row r="4" spans="2:14" ht="30" customHeight="1" x14ac:dyDescent="0.2">
      <c r="B4" s="82" t="s">
        <v>50</v>
      </c>
      <c r="C4" s="74"/>
      <c r="D4" s="74"/>
      <c r="E4" s="74"/>
      <c r="F4" s="74"/>
      <c r="G4" s="33"/>
      <c r="H4" s="52" t="s">
        <v>43</v>
      </c>
      <c r="I4" s="52"/>
      <c r="J4" s="157"/>
      <c r="M4" s="4"/>
    </row>
    <row r="5" spans="2:14" ht="30" customHeight="1" x14ac:dyDescent="0.2">
      <c r="B5" s="12"/>
      <c r="C5" s="75"/>
      <c r="D5" s="75"/>
      <c r="E5" s="76"/>
      <c r="F5" s="76"/>
      <c r="G5" s="34"/>
      <c r="H5" s="44" t="s">
        <v>44</v>
      </c>
      <c r="I5" s="70" t="s">
        <v>48</v>
      </c>
      <c r="J5" s="157"/>
    </row>
    <row r="6" spans="2:14" ht="30" customHeight="1" x14ac:dyDescent="0.2">
      <c r="B6" s="12"/>
      <c r="C6" s="75"/>
      <c r="D6" s="75"/>
      <c r="E6" s="76"/>
      <c r="F6" s="76"/>
      <c r="G6" s="34"/>
      <c r="H6" s="44" t="s">
        <v>45</v>
      </c>
      <c r="I6" s="71" t="s">
        <v>36</v>
      </c>
      <c r="J6" s="157"/>
      <c r="L6" s="4"/>
      <c r="M6" s="4"/>
    </row>
    <row r="7" spans="2:14" ht="30" customHeight="1" x14ac:dyDescent="0.2">
      <c r="B7" s="12"/>
      <c r="C7" s="76"/>
      <c r="D7" s="76"/>
      <c r="E7" s="76"/>
      <c r="F7" s="76"/>
      <c r="G7" s="34"/>
      <c r="H7" s="44" t="s">
        <v>46</v>
      </c>
      <c r="I7" s="73" t="s">
        <v>35</v>
      </c>
      <c r="J7" s="157"/>
      <c r="L7" s="4"/>
      <c r="M7" s="4"/>
    </row>
    <row r="8" spans="2:14" ht="30" customHeight="1" x14ac:dyDescent="0.3">
      <c r="B8" s="12"/>
      <c r="C8" s="75"/>
      <c r="D8" s="75"/>
      <c r="E8" s="76"/>
      <c r="F8" s="76"/>
      <c r="G8" s="34"/>
      <c r="H8" s="52" t="s">
        <v>47</v>
      </c>
      <c r="I8" s="72" t="s">
        <v>36</v>
      </c>
      <c r="J8" s="157"/>
      <c r="N8" s="1"/>
    </row>
    <row r="9" spans="2:14" ht="30" customHeight="1" x14ac:dyDescent="0.2">
      <c r="B9" s="12"/>
      <c r="C9" s="74"/>
      <c r="D9" s="74"/>
      <c r="E9" s="74"/>
      <c r="F9" s="74"/>
      <c r="G9" s="33"/>
      <c r="H9" s="28"/>
      <c r="I9" s="28"/>
      <c r="J9" s="28"/>
    </row>
    <row r="10" spans="2:14" ht="8" customHeight="1" x14ac:dyDescent="0.2">
      <c r="B10" s="50"/>
      <c r="C10" s="50"/>
      <c r="D10" s="50"/>
      <c r="E10" s="50"/>
      <c r="F10" s="50"/>
      <c r="G10" s="50"/>
      <c r="H10" s="50"/>
      <c r="I10" s="50"/>
      <c r="J10" s="50"/>
    </row>
    <row r="11" spans="2:14" ht="20" customHeight="1" x14ac:dyDescent="0.2">
      <c r="B11" s="83" t="s">
        <v>19</v>
      </c>
      <c r="C11" s="84"/>
      <c r="D11" s="84"/>
      <c r="E11" s="84"/>
      <c r="F11" s="84"/>
      <c r="G11" s="84"/>
      <c r="H11" s="84"/>
      <c r="I11" s="84"/>
      <c r="J11" s="85"/>
    </row>
    <row r="12" spans="2:14" ht="20" customHeight="1" x14ac:dyDescent="0.2">
      <c r="B12" s="86" t="s">
        <v>9</v>
      </c>
      <c r="C12" s="87" t="s">
        <v>28</v>
      </c>
      <c r="D12" s="87"/>
      <c r="E12" s="88" t="s">
        <v>7</v>
      </c>
      <c r="F12" s="88" t="s">
        <v>10</v>
      </c>
      <c r="G12" s="88"/>
      <c r="H12" s="88" t="s">
        <v>23</v>
      </c>
      <c r="I12" s="88"/>
      <c r="J12" s="89" t="s">
        <v>24</v>
      </c>
    </row>
    <row r="13" spans="2:14" ht="20" customHeight="1" x14ac:dyDescent="0.2">
      <c r="B13" s="40" t="s">
        <v>15</v>
      </c>
      <c r="C13" s="159"/>
      <c r="D13" s="163"/>
      <c r="E13" s="164"/>
      <c r="F13" s="158"/>
      <c r="G13" s="162"/>
      <c r="H13" s="161"/>
      <c r="I13" s="160"/>
      <c r="J13" s="161"/>
      <c r="K13" s="4"/>
    </row>
    <row r="14" spans="2:14" ht="20" customHeight="1" x14ac:dyDescent="0.2">
      <c r="B14" s="40" t="s">
        <v>17</v>
      </c>
      <c r="C14" s="159"/>
      <c r="D14" s="163"/>
      <c r="E14" s="164"/>
      <c r="F14" s="158"/>
      <c r="G14" s="162"/>
      <c r="H14" s="161"/>
      <c r="I14" s="160"/>
      <c r="J14" s="161"/>
      <c r="K14" s="4"/>
    </row>
    <row r="15" spans="2:14" ht="20" customHeight="1" x14ac:dyDescent="0.2">
      <c r="B15" s="40" t="s">
        <v>18</v>
      </c>
      <c r="C15" s="159"/>
      <c r="D15" s="163"/>
      <c r="E15" s="164"/>
      <c r="F15" s="158"/>
      <c r="G15" s="162"/>
      <c r="H15" s="161"/>
      <c r="I15" s="160"/>
      <c r="J15" s="161"/>
      <c r="K15" s="4"/>
    </row>
    <row r="16" spans="2:14" ht="30" customHeight="1" x14ac:dyDescent="0.2">
      <c r="B16" s="93" t="s">
        <v>5</v>
      </c>
      <c r="C16" s="93"/>
      <c r="D16" s="173"/>
      <c r="E16" s="174"/>
      <c r="F16" s="175"/>
      <c r="G16" s="95"/>
      <c r="H16" s="95"/>
      <c r="I16" s="95"/>
      <c r="J16" s="95"/>
      <c r="K16" s="4"/>
    </row>
    <row r="17" spans="2:12" ht="20" customHeight="1" thickBot="1" x14ac:dyDescent="0.25">
      <c r="B17" s="96"/>
      <c r="C17" s="96"/>
      <c r="D17" s="96"/>
      <c r="E17" s="97"/>
      <c r="F17" s="98"/>
      <c r="G17" s="98"/>
      <c r="H17" s="98"/>
      <c r="I17" s="98"/>
      <c r="J17" s="98"/>
      <c r="K17" s="4"/>
    </row>
    <row r="18" spans="2:12" ht="20" customHeight="1" thickTop="1" x14ac:dyDescent="0.2">
      <c r="B18" s="99"/>
      <c r="C18" s="99"/>
      <c r="D18" s="99"/>
      <c r="E18" s="100"/>
      <c r="F18" s="101"/>
      <c r="G18" s="101"/>
      <c r="H18" s="101"/>
      <c r="I18" s="101"/>
      <c r="J18" s="101"/>
      <c r="K18" s="15"/>
    </row>
    <row r="19" spans="2:12" ht="20" customHeight="1" x14ac:dyDescent="0.2">
      <c r="B19" s="102" t="s">
        <v>2</v>
      </c>
      <c r="C19" s="103"/>
      <c r="D19" s="103"/>
      <c r="E19" s="104"/>
      <c r="F19" s="105"/>
      <c r="G19" s="105"/>
      <c r="H19" s="105"/>
      <c r="I19" s="105"/>
      <c r="J19" s="106"/>
      <c r="K19" s="4"/>
    </row>
    <row r="20" spans="2:12" ht="20" customHeight="1" x14ac:dyDescent="0.2">
      <c r="B20" s="21"/>
      <c r="C20" s="21"/>
      <c r="D20" s="21"/>
      <c r="E20" s="50"/>
      <c r="F20" s="107" t="s">
        <v>38</v>
      </c>
      <c r="G20" s="108"/>
      <c r="H20" s="169"/>
      <c r="I20" s="109"/>
      <c r="J20" s="108"/>
      <c r="K20" s="4"/>
    </row>
    <row r="21" spans="2:12" ht="20" customHeight="1" x14ac:dyDescent="0.2">
      <c r="B21" s="21"/>
      <c r="C21" s="21"/>
      <c r="D21" s="21"/>
      <c r="E21" s="50"/>
      <c r="F21" s="107"/>
      <c r="G21" s="108"/>
      <c r="H21" s="110" t="s">
        <v>39</v>
      </c>
      <c r="I21" s="109"/>
      <c r="J21" s="108"/>
      <c r="K21" s="4"/>
    </row>
    <row r="22" spans="2:12" ht="20" customHeight="1" x14ac:dyDescent="0.2">
      <c r="B22" s="22"/>
      <c r="C22" s="111"/>
      <c r="D22" s="25"/>
      <c r="E22" s="17"/>
      <c r="F22" s="112" t="s">
        <v>25</v>
      </c>
      <c r="G22" s="171"/>
      <c r="H22" s="109"/>
      <c r="I22" s="109"/>
      <c r="J22" s="17"/>
    </row>
    <row r="23" spans="2:12" ht="20" customHeight="1" thickBot="1" x14ac:dyDescent="0.25">
      <c r="B23" s="111"/>
      <c r="C23" s="111"/>
      <c r="D23" s="22"/>
      <c r="E23" s="112" t="s">
        <v>40</v>
      </c>
      <c r="F23" s="113">
        <v>0.1</v>
      </c>
      <c r="G23" s="170"/>
      <c r="H23" s="114"/>
      <c r="I23" s="109"/>
      <c r="J23" s="17"/>
    </row>
    <row r="24" spans="2:12" ht="20" customHeight="1" thickTop="1" x14ac:dyDescent="0.2">
      <c r="B24" s="111"/>
      <c r="C24" s="111"/>
      <c r="D24" s="22"/>
      <c r="E24" s="22"/>
      <c r="F24" s="25" t="s">
        <v>8</v>
      </c>
      <c r="G24" s="22"/>
      <c r="H24" s="109"/>
      <c r="I24" s="109"/>
      <c r="J24" s="22"/>
    </row>
    <row r="25" spans="2:12" ht="30" customHeight="1" x14ac:dyDescent="0.2">
      <c r="B25" s="115" t="s">
        <v>48</v>
      </c>
      <c r="C25" s="116"/>
      <c r="D25" s="116"/>
      <c r="E25" s="117"/>
      <c r="F25" s="118"/>
      <c r="G25" s="118"/>
      <c r="H25" s="118"/>
      <c r="I25" s="118"/>
      <c r="J25" s="167"/>
    </row>
    <row r="26" spans="2:12" ht="20" customHeight="1" x14ac:dyDescent="0.2">
      <c r="B26" s="24"/>
      <c r="C26" s="24"/>
      <c r="D26" s="24"/>
      <c r="E26" s="120"/>
      <c r="F26" s="121"/>
      <c r="G26" s="121"/>
      <c r="H26" s="121"/>
      <c r="I26" s="121"/>
      <c r="J26" s="121"/>
    </row>
    <row r="27" spans="2:12" ht="20" customHeight="1" x14ac:dyDescent="0.2">
      <c r="B27" s="122"/>
      <c r="C27" s="122"/>
      <c r="D27" s="40"/>
      <c r="E27" s="14"/>
      <c r="F27" s="50"/>
      <c r="G27" s="50"/>
      <c r="H27" s="50"/>
      <c r="I27" s="50"/>
      <c r="J27" s="40"/>
    </row>
    <row r="28" spans="2:12" ht="20" customHeight="1" x14ac:dyDescent="0.2">
      <c r="B28" s="123" t="s">
        <v>3</v>
      </c>
      <c r="C28" s="124"/>
      <c r="D28" s="125"/>
      <c r="E28" s="126"/>
      <c r="F28" s="127"/>
      <c r="G28" s="127"/>
      <c r="H28" s="128"/>
      <c r="I28" s="128"/>
      <c r="J28" s="129"/>
      <c r="K28" s="8"/>
    </row>
    <row r="29" spans="2:12" ht="20" customHeight="1" x14ac:dyDescent="0.2">
      <c r="B29" s="50"/>
      <c r="C29" s="50"/>
      <c r="D29" s="50"/>
      <c r="E29" s="50"/>
      <c r="F29" s="52" t="s">
        <v>1</v>
      </c>
      <c r="G29" s="50"/>
      <c r="H29" s="165"/>
      <c r="I29" s="41"/>
      <c r="J29" s="50"/>
    </row>
    <row r="30" spans="2:12" ht="20" customHeight="1" x14ac:dyDescent="0.2">
      <c r="B30" s="50"/>
      <c r="C30" s="50"/>
      <c r="D30" s="50"/>
      <c r="E30" s="50"/>
      <c r="F30" s="52" t="s">
        <v>0</v>
      </c>
      <c r="G30" s="50"/>
      <c r="H30" s="165"/>
      <c r="I30" s="41"/>
      <c r="J30" s="50"/>
      <c r="L30" s="10"/>
    </row>
    <row r="31" spans="2:12" ht="20" customHeight="1" x14ac:dyDescent="0.2">
      <c r="B31" s="50"/>
      <c r="C31" s="50"/>
      <c r="D31" s="50"/>
      <c r="E31" s="50"/>
      <c r="F31" s="52" t="s">
        <v>12</v>
      </c>
      <c r="G31" s="50"/>
      <c r="H31" s="165"/>
      <c r="I31" s="41"/>
      <c r="J31" s="50"/>
      <c r="L31" s="10"/>
    </row>
    <row r="32" spans="2:12" ht="20" customHeight="1" x14ac:dyDescent="0.2">
      <c r="B32" s="50"/>
      <c r="C32" s="50"/>
      <c r="D32" s="50"/>
      <c r="E32" s="50"/>
      <c r="F32" s="52" t="s">
        <v>11</v>
      </c>
      <c r="G32" s="50"/>
      <c r="H32" s="165"/>
      <c r="I32" s="41"/>
      <c r="J32" s="50"/>
    </row>
    <row r="33" spans="1:16" ht="20" customHeight="1" x14ac:dyDescent="0.2">
      <c r="B33" s="50"/>
      <c r="C33" s="50"/>
      <c r="D33" s="50"/>
      <c r="E33" s="50"/>
      <c r="F33" s="52" t="s">
        <v>26</v>
      </c>
      <c r="G33" s="50"/>
      <c r="H33" s="165"/>
      <c r="I33" s="41"/>
      <c r="J33" s="50"/>
    </row>
    <row r="34" spans="1:16" ht="20" customHeight="1" x14ac:dyDescent="0.2">
      <c r="B34" s="50"/>
      <c r="C34" s="50"/>
      <c r="D34" s="50"/>
      <c r="E34" s="50"/>
      <c r="F34" s="52" t="s">
        <v>27</v>
      </c>
      <c r="G34" s="50"/>
      <c r="H34" s="165"/>
      <c r="I34" s="41"/>
      <c r="J34" s="50"/>
    </row>
    <row r="35" spans="1:16" ht="20" customHeight="1" thickBot="1" x14ac:dyDescent="0.25">
      <c r="B35" s="50"/>
      <c r="C35" s="50"/>
      <c r="D35" s="50"/>
      <c r="E35" s="50"/>
      <c r="F35" s="52" t="s">
        <v>13</v>
      </c>
      <c r="G35" s="50"/>
      <c r="H35" s="176"/>
      <c r="I35" s="131"/>
      <c r="J35" s="50"/>
    </row>
    <row r="36" spans="1:16" ht="20" customHeight="1" thickTop="1" x14ac:dyDescent="0.2">
      <c r="B36" s="50"/>
      <c r="C36" s="50"/>
      <c r="D36" s="50"/>
      <c r="E36" s="50"/>
      <c r="F36" s="52" t="s">
        <v>41</v>
      </c>
      <c r="G36" s="50"/>
      <c r="H36" s="132"/>
      <c r="I36" s="132"/>
      <c r="J36" s="50"/>
      <c r="K36" s="7"/>
      <c r="N36" s="3"/>
      <c r="P36" s="9"/>
    </row>
    <row r="37" spans="1:16" ht="30" customHeight="1" x14ac:dyDescent="0.2">
      <c r="B37" s="133" t="s">
        <v>35</v>
      </c>
      <c r="C37" s="134"/>
      <c r="D37" s="134"/>
      <c r="E37" s="135"/>
      <c r="F37" s="135"/>
      <c r="G37" s="135"/>
      <c r="H37" s="136"/>
      <c r="I37" s="136"/>
      <c r="J37" s="168"/>
      <c r="K37" s="9"/>
    </row>
    <row r="38" spans="1:16" ht="20" customHeight="1" x14ac:dyDescent="0.2">
      <c r="B38" s="24"/>
      <c r="C38" s="24"/>
      <c r="D38" s="24"/>
      <c r="E38" s="120"/>
      <c r="F38" s="121"/>
      <c r="G38" s="121"/>
      <c r="H38" s="121"/>
      <c r="I38" s="121"/>
      <c r="J38" s="121"/>
      <c r="K38" s="9"/>
    </row>
    <row r="39" spans="1:16" ht="20" customHeight="1" x14ac:dyDescent="0.2">
      <c r="B39" s="122"/>
      <c r="C39" s="122"/>
      <c r="D39" s="40"/>
      <c r="E39" s="14"/>
      <c r="F39" s="50"/>
      <c r="G39" s="50"/>
      <c r="H39" s="50"/>
      <c r="I39" s="50"/>
      <c r="J39" s="40"/>
    </row>
    <row r="40" spans="1:16" ht="20" customHeight="1" x14ac:dyDescent="0.2">
      <c r="B40" s="138" t="s">
        <v>33</v>
      </c>
      <c r="C40" s="139"/>
      <c r="D40" s="139"/>
      <c r="E40" s="139"/>
      <c r="F40" s="139"/>
      <c r="G40" s="140"/>
      <c r="H40" s="140"/>
      <c r="I40" s="140"/>
      <c r="J40" s="141"/>
    </row>
    <row r="41" spans="1:16" ht="20" customHeight="1" x14ac:dyDescent="0.2">
      <c r="B41" s="50"/>
      <c r="C41" s="50"/>
      <c r="D41" s="50"/>
      <c r="E41" s="67"/>
      <c r="F41" s="25" t="s">
        <v>2</v>
      </c>
      <c r="G41" s="22"/>
      <c r="H41" s="26">
        <f>H24</f>
        <v>0</v>
      </c>
      <c r="I41" s="26"/>
      <c r="J41" s="50"/>
    </row>
    <row r="42" spans="1:16" ht="20" customHeight="1" thickBot="1" x14ac:dyDescent="0.25">
      <c r="B42" s="50"/>
      <c r="C42" s="50"/>
      <c r="D42" s="50"/>
      <c r="E42" s="67"/>
      <c r="F42" s="25" t="s">
        <v>3</v>
      </c>
      <c r="G42" s="22"/>
      <c r="H42" s="27">
        <f>-J37</f>
        <v>0</v>
      </c>
      <c r="I42" s="26"/>
      <c r="J42" s="50"/>
      <c r="K42" s="3"/>
    </row>
    <row r="43" spans="1:16" ht="20" customHeight="1" thickTop="1" x14ac:dyDescent="0.2">
      <c r="B43" s="50"/>
      <c r="C43" s="50"/>
      <c r="D43" s="50"/>
      <c r="E43" s="67"/>
      <c r="F43" s="25" t="s">
        <v>33</v>
      </c>
      <c r="G43" s="22"/>
      <c r="H43" s="26">
        <f>H41+H42</f>
        <v>0</v>
      </c>
      <c r="I43" s="26"/>
      <c r="J43" s="50"/>
    </row>
    <row r="44" spans="1:16" ht="30" customHeight="1" x14ac:dyDescent="0.2">
      <c r="A44" s="28"/>
      <c r="B44" s="53" t="s">
        <v>36</v>
      </c>
      <c r="C44" s="29"/>
      <c r="D44" s="29"/>
      <c r="E44" s="29"/>
      <c r="F44" s="18"/>
      <c r="G44" s="19"/>
      <c r="H44" s="20"/>
      <c r="I44" s="20"/>
      <c r="J44" s="172"/>
    </row>
    <row r="45" spans="1:16" ht="20" customHeight="1" x14ac:dyDescent="0.2">
      <c r="A45" s="16"/>
      <c r="B45" s="36"/>
      <c r="C45" s="37" t="s">
        <v>4</v>
      </c>
      <c r="D45" s="38"/>
      <c r="E45" s="166"/>
      <c r="F45" s="37" t="s">
        <v>6</v>
      </c>
      <c r="G45" s="38"/>
      <c r="H45" s="180"/>
      <c r="I45" s="42"/>
      <c r="J45" s="38"/>
    </row>
    <row r="46" spans="1:16" ht="20" customHeight="1" thickBot="1" x14ac:dyDescent="0.25">
      <c r="B46" s="142"/>
      <c r="C46" s="142"/>
      <c r="D46" s="142"/>
      <c r="E46" s="143"/>
      <c r="F46" s="142"/>
      <c r="G46" s="142"/>
      <c r="H46" s="142"/>
      <c r="I46" s="142"/>
      <c r="J46" s="143"/>
    </row>
    <row r="47" spans="1:16" ht="20" customHeight="1" thickTop="1" x14ac:dyDescent="0.2">
      <c r="B47" s="17"/>
      <c r="C47" s="17"/>
      <c r="D47" s="17"/>
      <c r="E47" s="28"/>
      <c r="F47" s="144"/>
      <c r="G47" s="144"/>
      <c r="H47" s="144"/>
      <c r="I47" s="144"/>
      <c r="J47" s="28"/>
    </row>
    <row r="48" spans="1:16" ht="20" customHeight="1" x14ac:dyDescent="0.2">
      <c r="B48" s="145" t="s">
        <v>29</v>
      </c>
      <c r="C48" s="146"/>
      <c r="D48" s="146"/>
      <c r="E48" s="146"/>
      <c r="F48" s="146"/>
      <c r="G48" s="146"/>
      <c r="H48" s="146"/>
      <c r="I48" s="146"/>
      <c r="J48" s="147"/>
    </row>
    <row r="49" spans="2:16" ht="20" customHeight="1" x14ac:dyDescent="0.2">
      <c r="B49" s="148" t="s">
        <v>30</v>
      </c>
      <c r="C49" s="148"/>
      <c r="D49" s="149"/>
      <c r="E49" s="149" t="s">
        <v>31</v>
      </c>
      <c r="F49" s="149" t="s">
        <v>42</v>
      </c>
      <c r="G49" s="149"/>
      <c r="H49" s="54" t="s">
        <v>32</v>
      </c>
      <c r="I49" s="54"/>
      <c r="J49" s="51"/>
    </row>
    <row r="50" spans="2:16" ht="20" customHeight="1" x14ac:dyDescent="0.2">
      <c r="B50" s="181"/>
      <c r="C50" s="181"/>
      <c r="D50" s="149"/>
      <c r="E50" s="183"/>
      <c r="F50" s="184"/>
      <c r="G50" s="149"/>
      <c r="H50" s="182"/>
      <c r="I50" s="55"/>
      <c r="J50" s="111"/>
    </row>
    <row r="51" spans="2:16" ht="20" customHeight="1" x14ac:dyDescent="0.2">
      <c r="B51" s="151"/>
      <c r="C51" s="151"/>
      <c r="D51" s="151"/>
      <c r="E51" s="151"/>
      <c r="F51" s="151"/>
      <c r="G51" s="151"/>
      <c r="H51" s="177" t="s">
        <v>39</v>
      </c>
      <c r="I51" s="152"/>
      <c r="J51" s="151"/>
    </row>
    <row r="52" spans="2:16" ht="30" customHeight="1" x14ac:dyDescent="0.2">
      <c r="B52" s="56" t="s">
        <v>35</v>
      </c>
      <c r="C52" s="57"/>
      <c r="D52" s="57"/>
      <c r="E52" s="57"/>
      <c r="F52" s="57"/>
      <c r="G52" s="57"/>
      <c r="H52" s="57"/>
      <c r="I52" s="57"/>
      <c r="J52" s="178"/>
    </row>
    <row r="53" spans="2:16" ht="20" customHeight="1" x14ac:dyDescent="0.2">
      <c r="B53" s="68"/>
      <c r="C53" s="23"/>
      <c r="D53" s="23"/>
      <c r="E53" s="23"/>
      <c r="F53" s="23"/>
      <c r="G53" s="23"/>
      <c r="H53" s="23"/>
      <c r="I53" s="23"/>
      <c r="J53" s="69"/>
    </row>
    <row r="54" spans="2:16" ht="20" customHeight="1" x14ac:dyDescent="0.2">
      <c r="B54" s="28"/>
      <c r="C54" s="28"/>
      <c r="D54" s="28"/>
      <c r="E54" s="28"/>
      <c r="F54" s="28"/>
      <c r="G54" s="28"/>
      <c r="H54" s="28"/>
      <c r="I54" s="28"/>
      <c r="J54" s="28"/>
    </row>
    <row r="55" spans="2:16" ht="30" customHeight="1" x14ac:dyDescent="0.2">
      <c r="B55" s="59" t="s">
        <v>36</v>
      </c>
      <c r="C55" s="60"/>
      <c r="D55" s="60"/>
      <c r="E55" s="60"/>
      <c r="F55" s="61"/>
      <c r="G55" s="62"/>
      <c r="H55" s="63" t="s">
        <v>34</v>
      </c>
      <c r="I55" s="63"/>
      <c r="J55" s="179"/>
    </row>
    <row r="59" spans="2:16" x14ac:dyDescent="0.2">
      <c r="M59" s="2"/>
    </row>
    <row r="60" spans="2:16" x14ac:dyDescent="0.2">
      <c r="J60" s="11"/>
    </row>
    <row r="63" spans="2:16" x14ac:dyDescent="0.2">
      <c r="O63" s="5"/>
      <c r="P63" s="6"/>
    </row>
  </sheetData>
  <mergeCells count="5">
    <mergeCell ref="C5:D5"/>
    <mergeCell ref="C6:D6"/>
    <mergeCell ref="C8:D8"/>
    <mergeCell ref="B49:C49"/>
    <mergeCell ref="B50:C50"/>
  </mergeCells>
  <pageMargins left="0.7" right="0.7" top="0.75" bottom="0.75" header="0.3" footer="0.3"/>
  <pageSetup scale="61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B1DDF-BEC8-0B47-B278-D0DE1AF525F7}">
  <sheetPr>
    <pageSetUpPr fitToPage="1"/>
  </sheetPr>
  <dimension ref="A1:P63"/>
  <sheetViews>
    <sheetView topLeftCell="A22" workbookViewId="0">
      <selection activeCell="J55" sqref="B1:J55"/>
    </sheetView>
  </sheetViews>
  <sheetFormatPr baseColWidth="10" defaultRowHeight="16" x14ac:dyDescent="0.2"/>
  <cols>
    <col min="1" max="1" width="5" customWidth="1"/>
    <col min="2" max="2" width="7.5" customWidth="1"/>
    <col min="3" max="3" width="18.6640625" customWidth="1"/>
    <col min="4" max="4" width="1" customWidth="1"/>
    <col min="5" max="6" width="15.83203125" customWidth="1"/>
    <col min="7" max="7" width="1" customWidth="1"/>
    <col min="8" max="8" width="18.83203125" customWidth="1"/>
    <col min="9" max="9" width="2" customWidth="1"/>
    <col min="10" max="10" width="16.33203125" customWidth="1"/>
    <col min="11" max="12" width="11.5" bestFit="1" customWidth="1"/>
    <col min="13" max="13" width="12.5" bestFit="1" customWidth="1"/>
    <col min="15" max="15" width="14" bestFit="1" customWidth="1"/>
    <col min="16" max="16" width="18.6640625" customWidth="1"/>
  </cols>
  <sheetData>
    <row r="1" spans="2:14" ht="31" customHeight="1" thickBot="1" x14ac:dyDescent="0.25">
      <c r="B1" s="65" t="s">
        <v>37</v>
      </c>
      <c r="C1" s="65"/>
      <c r="D1" s="65"/>
      <c r="E1" s="65"/>
      <c r="F1" s="65"/>
      <c r="G1" s="65"/>
      <c r="H1" s="65"/>
      <c r="I1" s="65"/>
      <c r="J1" s="66"/>
    </row>
    <row r="2" spans="2:14" ht="31" customHeight="1" thickTop="1" x14ac:dyDescent="0.2">
      <c r="B2" s="79" t="s">
        <v>49</v>
      </c>
      <c r="C2" s="77"/>
      <c r="D2" s="77"/>
      <c r="E2" s="77"/>
      <c r="F2" s="77"/>
      <c r="G2" s="77"/>
      <c r="H2" s="77"/>
      <c r="I2" s="77"/>
      <c r="J2" s="78"/>
    </row>
    <row r="3" spans="2:14" ht="16" customHeight="1" x14ac:dyDescent="0.2">
      <c r="B3" s="80"/>
      <c r="C3" s="12"/>
      <c r="D3" s="12"/>
      <c r="E3" s="12"/>
      <c r="F3" s="12"/>
      <c r="G3" s="12"/>
      <c r="H3" s="12"/>
      <c r="I3" s="12"/>
      <c r="J3" s="13"/>
    </row>
    <row r="4" spans="2:14" ht="30" customHeight="1" x14ac:dyDescent="0.2">
      <c r="B4" s="82" t="s">
        <v>50</v>
      </c>
      <c r="C4" s="30"/>
      <c r="D4" s="31"/>
      <c r="E4" s="31"/>
      <c r="F4" s="32"/>
      <c r="G4" s="33"/>
      <c r="H4" s="52" t="s">
        <v>43</v>
      </c>
      <c r="I4" s="52"/>
      <c r="J4" s="43">
        <v>122500</v>
      </c>
      <c r="M4" s="4"/>
    </row>
    <row r="5" spans="2:14" ht="30" customHeight="1" thickBot="1" x14ac:dyDescent="0.25">
      <c r="B5" s="12"/>
      <c r="C5" s="45" t="s">
        <v>14</v>
      </c>
      <c r="D5" s="46"/>
      <c r="E5" s="47" t="s">
        <v>16</v>
      </c>
      <c r="F5" s="48" t="s">
        <v>16</v>
      </c>
      <c r="G5" s="34"/>
      <c r="H5" s="44" t="s">
        <v>44</v>
      </c>
      <c r="I5" s="70" t="s">
        <v>48</v>
      </c>
      <c r="J5" s="81">
        <v>50000</v>
      </c>
    </row>
    <row r="6" spans="2:14" ht="30" customHeight="1" thickTop="1" x14ac:dyDescent="0.2">
      <c r="B6" s="12"/>
      <c r="C6" s="45" t="s">
        <v>15</v>
      </c>
      <c r="D6" s="46"/>
      <c r="E6" s="47" t="s">
        <v>17</v>
      </c>
      <c r="F6" s="48" t="s">
        <v>18</v>
      </c>
      <c r="G6" s="34"/>
      <c r="H6" s="44" t="s">
        <v>45</v>
      </c>
      <c r="I6" s="71" t="s">
        <v>36</v>
      </c>
      <c r="J6" s="43">
        <v>187500</v>
      </c>
      <c r="L6" s="4"/>
      <c r="M6" s="4"/>
    </row>
    <row r="7" spans="2:14" ht="30" customHeight="1" thickBot="1" x14ac:dyDescent="0.25">
      <c r="B7" s="12"/>
      <c r="C7" s="49"/>
      <c r="D7" s="47"/>
      <c r="E7" s="47"/>
      <c r="F7" s="48"/>
      <c r="G7" s="34"/>
      <c r="H7" s="44" t="s">
        <v>46</v>
      </c>
      <c r="I7" s="73" t="s">
        <v>35</v>
      </c>
      <c r="J7" s="81">
        <f>J6*0.2</f>
        <v>37500</v>
      </c>
      <c r="L7" s="4"/>
      <c r="M7" s="4"/>
    </row>
    <row r="8" spans="2:14" ht="30" customHeight="1" thickTop="1" x14ac:dyDescent="0.3">
      <c r="B8" s="12"/>
      <c r="C8" s="153"/>
      <c r="D8" s="154"/>
      <c r="E8" s="155"/>
      <c r="F8" s="156"/>
      <c r="G8" s="34"/>
      <c r="H8" s="52" t="s">
        <v>47</v>
      </c>
      <c r="I8" s="72" t="s">
        <v>36</v>
      </c>
      <c r="J8" s="43">
        <f>J6-J7</f>
        <v>150000</v>
      </c>
      <c r="N8" s="1"/>
    </row>
    <row r="9" spans="2:14" ht="30" customHeight="1" x14ac:dyDescent="0.2">
      <c r="B9" s="12"/>
      <c r="C9" s="74"/>
      <c r="D9" s="74"/>
      <c r="E9" s="74"/>
      <c r="F9" s="74"/>
      <c r="G9" s="33"/>
      <c r="H9" s="28"/>
      <c r="I9" s="28"/>
      <c r="J9" s="28"/>
    </row>
    <row r="10" spans="2:14" ht="8" customHeight="1" x14ac:dyDescent="0.2">
      <c r="B10" s="50"/>
      <c r="C10" s="50"/>
      <c r="D10" s="50"/>
      <c r="E10" s="50"/>
      <c r="F10" s="50"/>
      <c r="G10" s="50"/>
      <c r="H10" s="50"/>
      <c r="I10" s="50"/>
      <c r="J10" s="50"/>
    </row>
    <row r="11" spans="2:14" ht="20" customHeight="1" x14ac:dyDescent="0.2">
      <c r="B11" s="83" t="s">
        <v>19</v>
      </c>
      <c r="C11" s="84"/>
      <c r="D11" s="84"/>
      <c r="E11" s="84"/>
      <c r="F11" s="84"/>
      <c r="G11" s="84"/>
      <c r="H11" s="84"/>
      <c r="I11" s="84"/>
      <c r="J11" s="85"/>
    </row>
    <row r="12" spans="2:14" ht="20" customHeight="1" x14ac:dyDescent="0.2">
      <c r="B12" s="86" t="s">
        <v>9</v>
      </c>
      <c r="C12" s="87" t="s">
        <v>28</v>
      </c>
      <c r="D12" s="87"/>
      <c r="E12" s="88" t="s">
        <v>7</v>
      </c>
      <c r="F12" s="88" t="s">
        <v>10</v>
      </c>
      <c r="G12" s="88"/>
      <c r="H12" s="88" t="s">
        <v>23</v>
      </c>
      <c r="I12" s="88"/>
      <c r="J12" s="89" t="s">
        <v>24</v>
      </c>
    </row>
    <row r="13" spans="2:14" ht="20" customHeight="1" x14ac:dyDescent="0.2">
      <c r="B13" s="40" t="s">
        <v>15</v>
      </c>
      <c r="C13" s="50" t="s">
        <v>20</v>
      </c>
      <c r="D13" s="50"/>
      <c r="E13" s="90">
        <v>800</v>
      </c>
      <c r="F13" s="91">
        <v>1000</v>
      </c>
      <c r="G13" s="91"/>
      <c r="H13" s="92">
        <f>F13*12/E13</f>
        <v>15</v>
      </c>
      <c r="I13" s="92"/>
      <c r="J13" s="92">
        <f>H13/12</f>
        <v>1.25</v>
      </c>
      <c r="K13" s="4"/>
    </row>
    <row r="14" spans="2:14" ht="20" customHeight="1" x14ac:dyDescent="0.2">
      <c r="B14" s="40" t="s">
        <v>17</v>
      </c>
      <c r="C14" s="50" t="s">
        <v>21</v>
      </c>
      <c r="D14" s="50"/>
      <c r="E14" s="90">
        <v>500</v>
      </c>
      <c r="F14" s="91">
        <v>750</v>
      </c>
      <c r="G14" s="91"/>
      <c r="H14" s="92">
        <f>F14*12/E14</f>
        <v>18</v>
      </c>
      <c r="I14" s="92"/>
      <c r="J14" s="92">
        <f t="shared" ref="J14:J15" si="0">H14/12</f>
        <v>1.5</v>
      </c>
      <c r="K14" s="4"/>
    </row>
    <row r="15" spans="2:14" ht="20" customHeight="1" x14ac:dyDescent="0.2">
      <c r="B15" s="40" t="s">
        <v>18</v>
      </c>
      <c r="C15" s="50" t="s">
        <v>22</v>
      </c>
      <c r="D15" s="50"/>
      <c r="E15" s="90">
        <v>500</v>
      </c>
      <c r="F15" s="91">
        <v>750</v>
      </c>
      <c r="G15" s="91"/>
      <c r="H15" s="92">
        <f>F15*12/E15</f>
        <v>18</v>
      </c>
      <c r="I15" s="92"/>
      <c r="J15" s="92">
        <f t="shared" si="0"/>
        <v>1.5</v>
      </c>
      <c r="K15" s="4"/>
    </row>
    <row r="16" spans="2:14" ht="20" customHeight="1" x14ac:dyDescent="0.2">
      <c r="B16" s="93" t="s">
        <v>5</v>
      </c>
      <c r="C16" s="93"/>
      <c r="D16" s="93"/>
      <c r="E16" s="94">
        <f>SUM(E13:E15)</f>
        <v>1800</v>
      </c>
      <c r="F16" s="95">
        <f>SUM(F13:F15)</f>
        <v>2500</v>
      </c>
      <c r="G16" s="95"/>
      <c r="H16" s="95"/>
      <c r="I16" s="95"/>
      <c r="J16" s="95"/>
      <c r="K16" s="4"/>
    </row>
    <row r="17" spans="2:12" ht="20" customHeight="1" thickBot="1" x14ac:dyDescent="0.25">
      <c r="B17" s="96"/>
      <c r="C17" s="96"/>
      <c r="D17" s="96"/>
      <c r="E17" s="97"/>
      <c r="F17" s="98"/>
      <c r="G17" s="98"/>
      <c r="H17" s="98"/>
      <c r="I17" s="98"/>
      <c r="J17" s="98"/>
      <c r="K17" s="4"/>
    </row>
    <row r="18" spans="2:12" ht="20" customHeight="1" thickTop="1" x14ac:dyDescent="0.2">
      <c r="B18" s="99"/>
      <c r="C18" s="99"/>
      <c r="D18" s="99"/>
      <c r="E18" s="100"/>
      <c r="F18" s="101"/>
      <c r="G18" s="101"/>
      <c r="H18" s="101"/>
      <c r="I18" s="101"/>
      <c r="J18" s="101"/>
      <c r="K18" s="15"/>
    </row>
    <row r="19" spans="2:12" ht="20" customHeight="1" x14ac:dyDescent="0.2">
      <c r="B19" s="102" t="s">
        <v>2</v>
      </c>
      <c r="C19" s="103"/>
      <c r="D19" s="103"/>
      <c r="E19" s="104"/>
      <c r="F19" s="105"/>
      <c r="G19" s="105"/>
      <c r="H19" s="105"/>
      <c r="I19" s="105"/>
      <c r="J19" s="106"/>
      <c r="K19" s="4"/>
    </row>
    <row r="20" spans="2:12" ht="20" customHeight="1" x14ac:dyDescent="0.2">
      <c r="B20" s="21"/>
      <c r="C20" s="21"/>
      <c r="D20" s="21"/>
      <c r="E20" s="50"/>
      <c r="F20" s="107" t="s">
        <v>38</v>
      </c>
      <c r="G20" s="108"/>
      <c r="H20" s="109">
        <f>F16</f>
        <v>2500</v>
      </c>
      <c r="I20" s="109"/>
      <c r="J20" s="108"/>
      <c r="K20" s="4"/>
    </row>
    <row r="21" spans="2:12" ht="20" customHeight="1" x14ac:dyDescent="0.2">
      <c r="B21" s="21"/>
      <c r="C21" s="21"/>
      <c r="D21" s="21"/>
      <c r="E21" s="50"/>
      <c r="F21" s="107"/>
      <c r="G21" s="108"/>
      <c r="H21" s="110" t="s">
        <v>39</v>
      </c>
      <c r="I21" s="109"/>
      <c r="J21" s="108"/>
      <c r="K21" s="4"/>
    </row>
    <row r="22" spans="2:12" ht="20" customHeight="1" x14ac:dyDescent="0.2">
      <c r="B22" s="22"/>
      <c r="C22" s="111"/>
      <c r="D22" s="25"/>
      <c r="E22" s="17"/>
      <c r="F22" s="112" t="s">
        <v>25</v>
      </c>
      <c r="G22" s="17"/>
      <c r="H22" s="109">
        <f>F16*12</f>
        <v>30000</v>
      </c>
      <c r="I22" s="109"/>
      <c r="J22" s="17"/>
    </row>
    <row r="23" spans="2:12" ht="20" customHeight="1" thickBot="1" x14ac:dyDescent="0.25">
      <c r="B23" s="111"/>
      <c r="C23" s="111"/>
      <c r="D23" s="22"/>
      <c r="E23" s="112" t="s">
        <v>40</v>
      </c>
      <c r="F23" s="113">
        <v>0.1</v>
      </c>
      <c r="G23" s="17"/>
      <c r="H23" s="114">
        <f>-H22*F23</f>
        <v>-3000</v>
      </c>
      <c r="I23" s="109"/>
      <c r="J23" s="17"/>
    </row>
    <row r="24" spans="2:12" ht="20" customHeight="1" thickTop="1" x14ac:dyDescent="0.2">
      <c r="B24" s="111"/>
      <c r="C24" s="111"/>
      <c r="D24" s="22"/>
      <c r="E24" s="22"/>
      <c r="F24" s="25" t="s">
        <v>8</v>
      </c>
      <c r="G24" s="22"/>
      <c r="H24" s="109">
        <f>H23+H22</f>
        <v>27000</v>
      </c>
      <c r="I24" s="109"/>
      <c r="J24" s="22"/>
    </row>
    <row r="25" spans="2:12" ht="20" customHeight="1" x14ac:dyDescent="0.2">
      <c r="B25" s="115" t="s">
        <v>48</v>
      </c>
      <c r="C25" s="116"/>
      <c r="D25" s="116"/>
      <c r="E25" s="117"/>
      <c r="F25" s="118"/>
      <c r="G25" s="118"/>
      <c r="H25" s="118"/>
      <c r="I25" s="118"/>
      <c r="J25" s="119">
        <f>H24</f>
        <v>27000</v>
      </c>
    </row>
    <row r="26" spans="2:12" ht="20" customHeight="1" x14ac:dyDescent="0.2">
      <c r="B26" s="24"/>
      <c r="C26" s="24"/>
      <c r="D26" s="24"/>
      <c r="E26" s="120"/>
      <c r="F26" s="121"/>
      <c r="G26" s="121"/>
      <c r="H26" s="121"/>
      <c r="I26" s="121"/>
      <c r="J26" s="121"/>
    </row>
    <row r="27" spans="2:12" ht="20" customHeight="1" x14ac:dyDescent="0.2">
      <c r="B27" s="122"/>
      <c r="C27" s="122"/>
      <c r="D27" s="40"/>
      <c r="E27" s="14"/>
      <c r="F27" s="50"/>
      <c r="G27" s="50"/>
      <c r="H27" s="50"/>
      <c r="I27" s="50"/>
      <c r="J27" s="40"/>
    </row>
    <row r="28" spans="2:12" ht="20" customHeight="1" x14ac:dyDescent="0.2">
      <c r="B28" s="123" t="s">
        <v>3</v>
      </c>
      <c r="C28" s="124"/>
      <c r="D28" s="125"/>
      <c r="E28" s="126"/>
      <c r="F28" s="127"/>
      <c r="G28" s="127"/>
      <c r="H28" s="128"/>
      <c r="I28" s="128"/>
      <c r="J28" s="129"/>
      <c r="K28" s="8"/>
    </row>
    <row r="29" spans="2:12" ht="20" customHeight="1" x14ac:dyDescent="0.2">
      <c r="B29" s="50"/>
      <c r="C29" s="50"/>
      <c r="D29" s="50"/>
      <c r="E29" s="50"/>
      <c r="F29" s="52" t="s">
        <v>1</v>
      </c>
      <c r="G29" s="50"/>
      <c r="H29" s="41">
        <v>3500</v>
      </c>
      <c r="I29" s="41"/>
      <c r="J29" s="50"/>
    </row>
    <row r="30" spans="2:12" ht="20" customHeight="1" x14ac:dyDescent="0.2">
      <c r="B30" s="50"/>
      <c r="C30" s="50"/>
      <c r="D30" s="50"/>
      <c r="E30" s="50"/>
      <c r="F30" s="52" t="s">
        <v>0</v>
      </c>
      <c r="G30" s="50"/>
      <c r="H30" s="41">
        <v>1500</v>
      </c>
      <c r="I30" s="41"/>
      <c r="J30" s="50"/>
      <c r="L30" s="10"/>
    </row>
    <row r="31" spans="2:12" ht="20" customHeight="1" x14ac:dyDescent="0.2">
      <c r="B31" s="50"/>
      <c r="C31" s="50"/>
      <c r="D31" s="50"/>
      <c r="E31" s="50"/>
      <c r="F31" s="52" t="s">
        <v>12</v>
      </c>
      <c r="G31" s="50"/>
      <c r="H31" s="41">
        <v>3000</v>
      </c>
      <c r="I31" s="41"/>
      <c r="J31" s="50"/>
      <c r="L31" s="10"/>
    </row>
    <row r="32" spans="2:12" ht="20" customHeight="1" x14ac:dyDescent="0.2">
      <c r="B32" s="50"/>
      <c r="C32" s="50"/>
      <c r="D32" s="50"/>
      <c r="E32" s="50"/>
      <c r="F32" s="52" t="s">
        <v>11</v>
      </c>
      <c r="G32" s="50"/>
      <c r="H32" s="41">
        <v>2000</v>
      </c>
      <c r="I32" s="41"/>
      <c r="J32" s="50"/>
    </row>
    <row r="33" spans="1:16" ht="20" customHeight="1" x14ac:dyDescent="0.2">
      <c r="B33" s="50"/>
      <c r="C33" s="50"/>
      <c r="D33" s="50"/>
      <c r="E33" s="50"/>
      <c r="F33" s="52" t="s">
        <v>26</v>
      </c>
      <c r="G33" s="50"/>
      <c r="H33" s="41">
        <v>500</v>
      </c>
      <c r="I33" s="41"/>
      <c r="J33" s="50"/>
    </row>
    <row r="34" spans="1:16" ht="20" customHeight="1" x14ac:dyDescent="0.2">
      <c r="B34" s="50"/>
      <c r="C34" s="50"/>
      <c r="D34" s="50"/>
      <c r="E34" s="50"/>
      <c r="F34" s="52" t="s">
        <v>27</v>
      </c>
      <c r="G34" s="50"/>
      <c r="H34" s="41">
        <v>500</v>
      </c>
      <c r="I34" s="41"/>
      <c r="J34" s="50"/>
    </row>
    <row r="35" spans="1:16" ht="20" customHeight="1" thickBot="1" x14ac:dyDescent="0.25">
      <c r="B35" s="50"/>
      <c r="C35" s="50"/>
      <c r="D35" s="50"/>
      <c r="E35" s="50"/>
      <c r="F35" s="52" t="s">
        <v>13</v>
      </c>
      <c r="G35" s="50"/>
      <c r="H35" s="130">
        <v>500</v>
      </c>
      <c r="I35" s="131"/>
      <c r="J35" s="50"/>
    </row>
    <row r="36" spans="1:16" ht="20" customHeight="1" thickTop="1" x14ac:dyDescent="0.2">
      <c r="B36" s="50"/>
      <c r="C36" s="50"/>
      <c r="D36" s="50"/>
      <c r="E36" s="50"/>
      <c r="F36" s="52" t="s">
        <v>41</v>
      </c>
      <c r="G36" s="50"/>
      <c r="H36" s="132">
        <f>SUM(H29:H35)</f>
        <v>11500</v>
      </c>
      <c r="I36" s="132"/>
      <c r="J36" s="50"/>
      <c r="K36" s="7"/>
      <c r="N36" s="3"/>
      <c r="P36" s="9"/>
    </row>
    <row r="37" spans="1:16" ht="20" customHeight="1" x14ac:dyDescent="0.2">
      <c r="B37" s="133" t="s">
        <v>35</v>
      </c>
      <c r="C37" s="134"/>
      <c r="D37" s="134"/>
      <c r="E37" s="135"/>
      <c r="F37" s="135"/>
      <c r="G37" s="135"/>
      <c r="H37" s="136"/>
      <c r="I37" s="136"/>
      <c r="J37" s="137">
        <f>SUM(H29:H35)</f>
        <v>11500</v>
      </c>
      <c r="K37" s="9"/>
    </row>
    <row r="38" spans="1:16" ht="20" customHeight="1" x14ac:dyDescent="0.2">
      <c r="B38" s="24"/>
      <c r="C38" s="24"/>
      <c r="D38" s="24"/>
      <c r="E38" s="120"/>
      <c r="F38" s="121"/>
      <c r="G38" s="121"/>
      <c r="H38" s="121"/>
      <c r="I38" s="121"/>
      <c r="J38" s="121"/>
      <c r="K38" s="9"/>
    </row>
    <row r="39" spans="1:16" ht="20" customHeight="1" x14ac:dyDescent="0.2">
      <c r="B39" s="122"/>
      <c r="C39" s="122"/>
      <c r="D39" s="40"/>
      <c r="E39" s="14"/>
      <c r="F39" s="50"/>
      <c r="G39" s="50"/>
      <c r="H39" s="50"/>
      <c r="I39" s="50"/>
      <c r="J39" s="40"/>
    </row>
    <row r="40" spans="1:16" ht="20" customHeight="1" x14ac:dyDescent="0.2">
      <c r="B40" s="138" t="s">
        <v>33</v>
      </c>
      <c r="C40" s="139"/>
      <c r="D40" s="139"/>
      <c r="E40" s="139"/>
      <c r="F40" s="139"/>
      <c r="G40" s="140"/>
      <c r="H40" s="140"/>
      <c r="I40" s="140"/>
      <c r="J40" s="141"/>
    </row>
    <row r="41" spans="1:16" ht="20" customHeight="1" x14ac:dyDescent="0.2">
      <c r="B41" s="50"/>
      <c r="C41" s="50"/>
      <c r="D41" s="50"/>
      <c r="E41" s="67"/>
      <c r="F41" s="25" t="s">
        <v>2</v>
      </c>
      <c r="G41" s="22"/>
      <c r="H41" s="26">
        <f>H24</f>
        <v>27000</v>
      </c>
      <c r="I41" s="26"/>
      <c r="J41" s="50"/>
    </row>
    <row r="42" spans="1:16" ht="20" customHeight="1" thickBot="1" x14ac:dyDescent="0.25">
      <c r="B42" s="50"/>
      <c r="C42" s="50"/>
      <c r="D42" s="50"/>
      <c r="E42" s="67"/>
      <c r="F42" s="25" t="s">
        <v>3</v>
      </c>
      <c r="G42" s="22"/>
      <c r="H42" s="27">
        <f>-J37</f>
        <v>-11500</v>
      </c>
      <c r="I42" s="26"/>
      <c r="J42" s="50"/>
      <c r="K42" s="3"/>
    </row>
    <row r="43" spans="1:16" ht="20" customHeight="1" thickTop="1" x14ac:dyDescent="0.2">
      <c r="B43" s="50"/>
      <c r="C43" s="50"/>
      <c r="D43" s="50"/>
      <c r="E43" s="67"/>
      <c r="F43" s="25" t="s">
        <v>33</v>
      </c>
      <c r="G43" s="22"/>
      <c r="H43" s="26">
        <f>H41+H42</f>
        <v>15500</v>
      </c>
      <c r="I43" s="26"/>
      <c r="J43" s="50"/>
    </row>
    <row r="44" spans="1:16" ht="20" customHeight="1" x14ac:dyDescent="0.2">
      <c r="A44" s="28"/>
      <c r="B44" s="53" t="s">
        <v>36</v>
      </c>
      <c r="C44" s="29"/>
      <c r="D44" s="29"/>
      <c r="E44" s="29"/>
      <c r="F44" s="18"/>
      <c r="G44" s="19"/>
      <c r="H44" s="20"/>
      <c r="I44" s="20"/>
      <c r="J44" s="35">
        <f>H43</f>
        <v>15500</v>
      </c>
    </row>
    <row r="45" spans="1:16" ht="20" customHeight="1" x14ac:dyDescent="0.2">
      <c r="A45" s="16"/>
      <c r="B45" s="36"/>
      <c r="C45" s="37" t="s">
        <v>4</v>
      </c>
      <c r="D45" s="38"/>
      <c r="E45" s="39">
        <v>0.08</v>
      </c>
      <c r="F45" s="37" t="s">
        <v>6</v>
      </c>
      <c r="G45" s="38"/>
      <c r="H45" s="42">
        <f>H43/E45</f>
        <v>193750</v>
      </c>
      <c r="I45" s="42"/>
      <c r="J45" s="38"/>
    </row>
    <row r="46" spans="1:16" ht="20" customHeight="1" thickBot="1" x14ac:dyDescent="0.25">
      <c r="B46" s="142"/>
      <c r="C46" s="142"/>
      <c r="D46" s="142"/>
      <c r="E46" s="143"/>
      <c r="F46" s="142"/>
      <c r="G46" s="142"/>
      <c r="H46" s="142"/>
      <c r="I46" s="142"/>
      <c r="J46" s="143"/>
    </row>
    <row r="47" spans="1:16" ht="20" customHeight="1" thickTop="1" x14ac:dyDescent="0.2">
      <c r="B47" s="17"/>
      <c r="C47" s="17"/>
      <c r="D47" s="17"/>
      <c r="E47" s="28"/>
      <c r="F47" s="144"/>
      <c r="G47" s="144"/>
      <c r="H47" s="144"/>
      <c r="I47" s="144"/>
      <c r="J47" s="28"/>
    </row>
    <row r="48" spans="1:16" ht="20" customHeight="1" x14ac:dyDescent="0.2">
      <c r="B48" s="145" t="s">
        <v>29</v>
      </c>
      <c r="C48" s="146"/>
      <c r="D48" s="146"/>
      <c r="E48" s="146"/>
      <c r="F48" s="146"/>
      <c r="G48" s="146"/>
      <c r="H48" s="146"/>
      <c r="I48" s="146"/>
      <c r="J48" s="147"/>
    </row>
    <row r="49" spans="2:16" ht="20" customHeight="1" x14ac:dyDescent="0.2">
      <c r="B49" s="148" t="s">
        <v>30</v>
      </c>
      <c r="C49" s="148"/>
      <c r="D49" s="149"/>
      <c r="E49" s="149" t="s">
        <v>31</v>
      </c>
      <c r="F49" s="149" t="s">
        <v>42</v>
      </c>
      <c r="G49" s="149"/>
      <c r="H49" s="54" t="s">
        <v>32</v>
      </c>
      <c r="I49" s="54"/>
      <c r="J49" s="51"/>
    </row>
    <row r="50" spans="2:16" ht="20" customHeight="1" x14ac:dyDescent="0.2">
      <c r="B50" s="150">
        <v>150000</v>
      </c>
      <c r="C50" s="150"/>
      <c r="D50" s="149"/>
      <c r="E50" s="149">
        <v>0.08</v>
      </c>
      <c r="F50" s="149">
        <v>25</v>
      </c>
      <c r="G50" s="149"/>
      <c r="H50" s="55">
        <f>-PMT(E50/12,F50*12,B50)</f>
        <v>1157.7243290595045</v>
      </c>
      <c r="I50" s="55"/>
      <c r="J50" s="111"/>
    </row>
    <row r="51" spans="2:16" ht="20" customHeight="1" x14ac:dyDescent="0.2">
      <c r="B51" s="151"/>
      <c r="C51" s="151"/>
      <c r="D51" s="151"/>
      <c r="E51" s="151"/>
      <c r="F51" s="151"/>
      <c r="G51" s="151"/>
      <c r="H51" s="177" t="s">
        <v>39</v>
      </c>
      <c r="I51" s="152"/>
      <c r="J51" s="151"/>
    </row>
    <row r="52" spans="2:16" ht="20" customHeight="1" x14ac:dyDescent="0.2">
      <c r="B52" s="56" t="s">
        <v>35</v>
      </c>
      <c r="C52" s="57"/>
      <c r="D52" s="57"/>
      <c r="E52" s="57"/>
      <c r="F52" s="57"/>
      <c r="G52" s="57"/>
      <c r="H52" s="57"/>
      <c r="I52" s="57"/>
      <c r="J52" s="58">
        <f>H50*12</f>
        <v>13892.691948714055</v>
      </c>
    </row>
    <row r="53" spans="2:16" ht="20" customHeight="1" x14ac:dyDescent="0.2">
      <c r="B53" s="68"/>
      <c r="C53" s="23"/>
      <c r="D53" s="23"/>
      <c r="E53" s="23"/>
      <c r="F53" s="23"/>
      <c r="G53" s="23"/>
      <c r="H53" s="23"/>
      <c r="I53" s="23"/>
      <c r="J53" s="69"/>
    </row>
    <row r="54" spans="2:16" ht="20" customHeight="1" x14ac:dyDescent="0.2">
      <c r="B54" s="28"/>
      <c r="C54" s="28"/>
      <c r="D54" s="28"/>
      <c r="E54" s="28"/>
      <c r="F54" s="28"/>
      <c r="G54" s="28"/>
      <c r="H54" s="28"/>
      <c r="I54" s="28"/>
      <c r="J54" s="28"/>
    </row>
    <row r="55" spans="2:16" ht="20" customHeight="1" x14ac:dyDescent="0.2">
      <c r="B55" s="59" t="s">
        <v>36</v>
      </c>
      <c r="C55" s="60"/>
      <c r="D55" s="60"/>
      <c r="E55" s="60"/>
      <c r="F55" s="61"/>
      <c r="G55" s="62"/>
      <c r="H55" s="63" t="s">
        <v>34</v>
      </c>
      <c r="I55" s="63"/>
      <c r="J55" s="64">
        <f>J44-J52</f>
        <v>1607.3080512859451</v>
      </c>
    </row>
    <row r="59" spans="2:16" x14ac:dyDescent="0.2">
      <c r="M59" s="2"/>
    </row>
    <row r="60" spans="2:16" x14ac:dyDescent="0.2">
      <c r="J60" s="11"/>
    </row>
    <row r="63" spans="2:16" x14ac:dyDescent="0.2">
      <c r="O63" s="5"/>
      <c r="P63" s="6"/>
    </row>
  </sheetData>
  <mergeCells count="5">
    <mergeCell ref="C5:D5"/>
    <mergeCell ref="C8:D8"/>
    <mergeCell ref="B50:C50"/>
    <mergeCell ref="B49:C49"/>
    <mergeCell ref="C6:D6"/>
  </mergeCells>
  <pageMargins left="0.7" right="0.7" top="0.75" bottom="0.75" header="0.3" footer="0.3"/>
  <pageSetup scale="64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D8945-FB94-DF4D-8E4B-A5E08FEE69DF}">
  <sheetPr>
    <pageSetUpPr fitToPage="1"/>
  </sheetPr>
  <dimension ref="A1:P63"/>
  <sheetViews>
    <sheetView tabSelected="1" topLeftCell="A6" workbookViewId="0">
      <selection activeCell="H29" sqref="H29"/>
    </sheetView>
  </sheetViews>
  <sheetFormatPr baseColWidth="10" defaultRowHeight="16" x14ac:dyDescent="0.2"/>
  <cols>
    <col min="1" max="1" width="5" customWidth="1"/>
    <col min="2" max="2" width="7.5" customWidth="1"/>
    <col min="3" max="3" width="18.6640625" customWidth="1"/>
    <col min="4" max="4" width="1" customWidth="1"/>
    <col min="5" max="6" width="15.83203125" customWidth="1"/>
    <col min="7" max="7" width="1" customWidth="1"/>
    <col min="8" max="8" width="18.83203125" customWidth="1"/>
    <col min="9" max="9" width="2" customWidth="1"/>
    <col min="10" max="10" width="16.33203125" customWidth="1"/>
    <col min="11" max="12" width="11.5" bestFit="1" customWidth="1"/>
    <col min="13" max="13" width="12.5" bestFit="1" customWidth="1"/>
    <col min="15" max="15" width="14" bestFit="1" customWidth="1"/>
    <col min="16" max="16" width="18.6640625" customWidth="1"/>
  </cols>
  <sheetData>
    <row r="1" spans="2:14" ht="31" customHeight="1" thickBot="1" x14ac:dyDescent="0.25">
      <c r="B1" s="65" t="s">
        <v>37</v>
      </c>
      <c r="C1" s="65"/>
      <c r="D1" s="65"/>
      <c r="E1" s="65"/>
      <c r="F1" s="65"/>
      <c r="G1" s="65"/>
      <c r="H1" s="65"/>
      <c r="I1" s="65"/>
      <c r="J1" s="66"/>
    </row>
    <row r="2" spans="2:14" ht="31" customHeight="1" thickTop="1" x14ac:dyDescent="0.2">
      <c r="B2" s="79" t="s">
        <v>49</v>
      </c>
      <c r="C2" s="77"/>
      <c r="D2" s="77"/>
      <c r="E2" s="77"/>
      <c r="F2" s="77"/>
      <c r="G2" s="77"/>
      <c r="H2" s="77"/>
      <c r="I2" s="77"/>
      <c r="J2" s="78"/>
    </row>
    <row r="3" spans="2:14" ht="16" customHeight="1" x14ac:dyDescent="0.2">
      <c r="B3" s="80"/>
      <c r="C3" s="12"/>
      <c r="D3" s="12"/>
      <c r="E3" s="12"/>
      <c r="F3" s="12"/>
      <c r="G3" s="12"/>
      <c r="H3" s="12"/>
      <c r="I3" s="12"/>
      <c r="J3" s="13"/>
    </row>
    <row r="4" spans="2:14" ht="30" customHeight="1" x14ac:dyDescent="0.2">
      <c r="B4" s="82" t="s">
        <v>50</v>
      </c>
      <c r="C4" s="74"/>
      <c r="D4" s="74"/>
      <c r="E4" s="74"/>
      <c r="F4" s="74"/>
      <c r="G4" s="33"/>
      <c r="H4" s="52" t="s">
        <v>43</v>
      </c>
      <c r="I4" s="52"/>
      <c r="J4" s="157"/>
      <c r="M4" s="4"/>
    </row>
    <row r="5" spans="2:14" ht="30" customHeight="1" x14ac:dyDescent="0.2">
      <c r="B5" s="12"/>
      <c r="C5" s="75"/>
      <c r="D5" s="75"/>
      <c r="E5" s="76"/>
      <c r="F5" s="76"/>
      <c r="G5" s="34"/>
      <c r="H5" s="44" t="s">
        <v>44</v>
      </c>
      <c r="I5" s="70" t="s">
        <v>48</v>
      </c>
      <c r="J5" s="157"/>
    </row>
    <row r="6" spans="2:14" ht="30" customHeight="1" x14ac:dyDescent="0.2">
      <c r="B6" s="12"/>
      <c r="C6" s="75"/>
      <c r="D6" s="75"/>
      <c r="E6" s="76"/>
      <c r="F6" s="76"/>
      <c r="G6" s="34"/>
      <c r="H6" s="44" t="s">
        <v>45</v>
      </c>
      <c r="I6" s="71" t="s">
        <v>36</v>
      </c>
      <c r="J6" s="157">
        <f>J4+J5</f>
        <v>0</v>
      </c>
      <c r="L6" s="4"/>
      <c r="M6" s="4"/>
    </row>
    <row r="7" spans="2:14" ht="30" customHeight="1" x14ac:dyDescent="0.2">
      <c r="B7" s="12"/>
      <c r="C7" s="76"/>
      <c r="D7" s="76"/>
      <c r="E7" s="76"/>
      <c r="F7" s="76"/>
      <c r="G7" s="34"/>
      <c r="H7" s="44" t="s">
        <v>46</v>
      </c>
      <c r="I7" s="73" t="s">
        <v>35</v>
      </c>
      <c r="J7" s="157">
        <f>J6*0.2</f>
        <v>0</v>
      </c>
      <c r="L7" s="4"/>
      <c r="M7" s="4"/>
    </row>
    <row r="8" spans="2:14" ht="30" customHeight="1" x14ac:dyDescent="0.3">
      <c r="B8" s="12"/>
      <c r="C8" s="75"/>
      <c r="D8" s="75"/>
      <c r="E8" s="76"/>
      <c r="F8" s="76"/>
      <c r="G8" s="34"/>
      <c r="H8" s="52" t="s">
        <v>47</v>
      </c>
      <c r="I8" s="72" t="s">
        <v>36</v>
      </c>
      <c r="J8" s="157">
        <f>J6-J7</f>
        <v>0</v>
      </c>
      <c r="N8" s="1"/>
    </row>
    <row r="9" spans="2:14" ht="30" customHeight="1" x14ac:dyDescent="0.2">
      <c r="B9" s="12"/>
      <c r="C9" s="74"/>
      <c r="D9" s="74"/>
      <c r="E9" s="74"/>
      <c r="F9" s="74"/>
      <c r="G9" s="33"/>
      <c r="H9" s="28"/>
      <c r="I9" s="28"/>
      <c r="J9" s="28"/>
    </row>
    <row r="10" spans="2:14" ht="8" customHeight="1" x14ac:dyDescent="0.2">
      <c r="B10" s="50"/>
      <c r="C10" s="50"/>
      <c r="D10" s="50"/>
      <c r="E10" s="50"/>
      <c r="F10" s="50"/>
      <c r="G10" s="50"/>
      <c r="H10" s="50"/>
      <c r="I10" s="50"/>
      <c r="J10" s="50"/>
    </row>
    <row r="11" spans="2:14" ht="20" customHeight="1" x14ac:dyDescent="0.2">
      <c r="B11" s="83" t="s">
        <v>19</v>
      </c>
      <c r="C11" s="84"/>
      <c r="D11" s="84"/>
      <c r="E11" s="84"/>
      <c r="F11" s="84"/>
      <c r="G11" s="84"/>
      <c r="H11" s="84"/>
      <c r="I11" s="84"/>
      <c r="J11" s="85"/>
    </row>
    <row r="12" spans="2:14" ht="20" customHeight="1" x14ac:dyDescent="0.2">
      <c r="B12" s="86" t="s">
        <v>9</v>
      </c>
      <c r="C12" s="87" t="s">
        <v>28</v>
      </c>
      <c r="D12" s="87"/>
      <c r="E12" s="88" t="s">
        <v>7</v>
      </c>
      <c r="F12" s="88" t="s">
        <v>10</v>
      </c>
      <c r="G12" s="88"/>
      <c r="H12" s="88" t="s">
        <v>23</v>
      </c>
      <c r="I12" s="88"/>
      <c r="J12" s="89" t="s">
        <v>24</v>
      </c>
    </row>
    <row r="13" spans="2:14" ht="20" customHeight="1" x14ac:dyDescent="0.2">
      <c r="B13" s="40" t="s">
        <v>15</v>
      </c>
      <c r="C13" s="159"/>
      <c r="D13" s="163"/>
      <c r="E13" s="164"/>
      <c r="F13" s="158"/>
      <c r="G13" s="162"/>
      <c r="H13" s="161"/>
      <c r="I13" s="160"/>
      <c r="J13" s="161"/>
      <c r="K13" s="4"/>
    </row>
    <row r="14" spans="2:14" ht="20" customHeight="1" x14ac:dyDescent="0.2">
      <c r="B14" s="40" t="s">
        <v>17</v>
      </c>
      <c r="C14" s="159"/>
      <c r="D14" s="163"/>
      <c r="E14" s="164"/>
      <c r="F14" s="158"/>
      <c r="G14" s="162"/>
      <c r="H14" s="161"/>
      <c r="I14" s="160"/>
      <c r="J14" s="161"/>
      <c r="K14" s="4"/>
    </row>
    <row r="15" spans="2:14" ht="20" customHeight="1" x14ac:dyDescent="0.2">
      <c r="B15" s="40" t="s">
        <v>18</v>
      </c>
      <c r="C15" s="159"/>
      <c r="D15" s="163"/>
      <c r="E15" s="164"/>
      <c r="F15" s="158"/>
      <c r="G15" s="162"/>
      <c r="H15" s="161"/>
      <c r="I15" s="160"/>
      <c r="J15" s="161"/>
      <c r="K15" s="4"/>
    </row>
    <row r="16" spans="2:14" ht="20" customHeight="1" x14ac:dyDescent="0.2">
      <c r="B16" s="93" t="s">
        <v>5</v>
      </c>
      <c r="C16" s="93"/>
      <c r="D16" s="93"/>
      <c r="E16" s="94">
        <f>SUM(E13:E15)</f>
        <v>0</v>
      </c>
      <c r="F16" s="95">
        <f>SUM(F13:F15)</f>
        <v>0</v>
      </c>
      <c r="G16" s="95"/>
      <c r="H16" s="95"/>
      <c r="I16" s="95"/>
      <c r="J16" s="95"/>
      <c r="K16" s="4"/>
    </row>
    <row r="17" spans="2:12" ht="20" customHeight="1" thickBot="1" x14ac:dyDescent="0.25">
      <c r="B17" s="96"/>
      <c r="C17" s="96"/>
      <c r="D17" s="96"/>
      <c r="E17" s="97"/>
      <c r="F17" s="98"/>
      <c r="G17" s="98"/>
      <c r="H17" s="98"/>
      <c r="I17" s="98"/>
      <c r="J17" s="98"/>
      <c r="K17" s="4"/>
    </row>
    <row r="18" spans="2:12" ht="20" customHeight="1" thickTop="1" x14ac:dyDescent="0.2">
      <c r="B18" s="99"/>
      <c r="C18" s="99"/>
      <c r="D18" s="99"/>
      <c r="E18" s="100"/>
      <c r="F18" s="101"/>
      <c r="G18" s="101"/>
      <c r="H18" s="101"/>
      <c r="I18" s="101"/>
      <c r="J18" s="101"/>
      <c r="K18" s="15"/>
    </row>
    <row r="19" spans="2:12" ht="20" customHeight="1" x14ac:dyDescent="0.2">
      <c r="B19" s="102" t="s">
        <v>2</v>
      </c>
      <c r="C19" s="103"/>
      <c r="D19" s="103"/>
      <c r="E19" s="104"/>
      <c r="F19" s="105"/>
      <c r="G19" s="105"/>
      <c r="H19" s="105"/>
      <c r="I19" s="105"/>
      <c r="J19" s="106"/>
      <c r="K19" s="4"/>
    </row>
    <row r="20" spans="2:12" ht="20" customHeight="1" x14ac:dyDescent="0.2">
      <c r="B20" s="21"/>
      <c r="C20" s="21"/>
      <c r="D20" s="21"/>
      <c r="E20" s="50"/>
      <c r="F20" s="107" t="s">
        <v>38</v>
      </c>
      <c r="G20" s="108"/>
      <c r="H20" s="109">
        <f>F16</f>
        <v>0</v>
      </c>
      <c r="I20" s="109"/>
      <c r="J20" s="108"/>
      <c r="K20" s="4"/>
    </row>
    <row r="21" spans="2:12" ht="20" customHeight="1" x14ac:dyDescent="0.2">
      <c r="B21" s="21"/>
      <c r="C21" s="21"/>
      <c r="D21" s="21"/>
      <c r="E21" s="50"/>
      <c r="F21" s="107"/>
      <c r="G21" s="108"/>
      <c r="H21" s="110" t="s">
        <v>39</v>
      </c>
      <c r="I21" s="109"/>
      <c r="J21" s="108"/>
      <c r="K21" s="4"/>
    </row>
    <row r="22" spans="2:12" ht="20" customHeight="1" x14ac:dyDescent="0.2">
      <c r="B22" s="22"/>
      <c r="C22" s="111"/>
      <c r="D22" s="25"/>
      <c r="E22" s="17"/>
      <c r="F22" s="112" t="s">
        <v>25</v>
      </c>
      <c r="G22" s="17"/>
      <c r="H22" s="109">
        <f>F16*12</f>
        <v>0</v>
      </c>
      <c r="I22" s="109"/>
      <c r="J22" s="17"/>
    </row>
    <row r="23" spans="2:12" ht="20" customHeight="1" thickBot="1" x14ac:dyDescent="0.25">
      <c r="B23" s="111"/>
      <c r="C23" s="111"/>
      <c r="D23" s="22"/>
      <c r="E23" s="112" t="s">
        <v>40</v>
      </c>
      <c r="F23" s="113">
        <v>0.1</v>
      </c>
      <c r="G23" s="17"/>
      <c r="H23" s="114">
        <f>-H22*F23</f>
        <v>0</v>
      </c>
      <c r="I23" s="109"/>
      <c r="J23" s="17"/>
    </row>
    <row r="24" spans="2:12" ht="20" customHeight="1" thickTop="1" x14ac:dyDescent="0.2">
      <c r="B24" s="111"/>
      <c r="C24" s="111"/>
      <c r="D24" s="22"/>
      <c r="E24" s="22"/>
      <c r="F24" s="25" t="s">
        <v>8</v>
      </c>
      <c r="G24" s="22"/>
      <c r="H24" s="109">
        <f>H23+H22</f>
        <v>0</v>
      </c>
      <c r="I24" s="109"/>
      <c r="J24" s="22"/>
    </row>
    <row r="25" spans="2:12" ht="20" customHeight="1" x14ac:dyDescent="0.2">
      <c r="B25" s="115" t="s">
        <v>48</v>
      </c>
      <c r="C25" s="116"/>
      <c r="D25" s="116"/>
      <c r="E25" s="117"/>
      <c r="F25" s="118"/>
      <c r="G25" s="118"/>
      <c r="H25" s="118"/>
      <c r="I25" s="118"/>
      <c r="J25" s="119">
        <f>H24</f>
        <v>0</v>
      </c>
    </row>
    <row r="26" spans="2:12" ht="20" customHeight="1" x14ac:dyDescent="0.2">
      <c r="B26" s="24"/>
      <c r="C26" s="24"/>
      <c r="D26" s="24"/>
      <c r="E26" s="120"/>
      <c r="F26" s="121"/>
      <c r="G26" s="121"/>
      <c r="H26" s="121"/>
      <c r="I26" s="121"/>
      <c r="J26" s="121"/>
    </row>
    <row r="27" spans="2:12" ht="20" customHeight="1" x14ac:dyDescent="0.2">
      <c r="B27" s="122"/>
      <c r="C27" s="122"/>
      <c r="D27" s="40"/>
      <c r="E27" s="14"/>
      <c r="F27" s="50"/>
      <c r="G27" s="50"/>
      <c r="H27" s="50"/>
      <c r="I27" s="50"/>
      <c r="J27" s="40"/>
    </row>
    <row r="28" spans="2:12" ht="20" customHeight="1" x14ac:dyDescent="0.2">
      <c r="B28" s="123" t="s">
        <v>3</v>
      </c>
      <c r="C28" s="124"/>
      <c r="D28" s="125"/>
      <c r="E28" s="126"/>
      <c r="F28" s="127"/>
      <c r="G28" s="127"/>
      <c r="H28" s="128"/>
      <c r="I28" s="128"/>
      <c r="J28" s="129"/>
      <c r="K28" s="8"/>
    </row>
    <row r="29" spans="2:12" ht="20" customHeight="1" x14ac:dyDescent="0.2">
      <c r="B29" s="50"/>
      <c r="C29" s="50"/>
      <c r="D29" s="50"/>
      <c r="E29" s="50"/>
      <c r="F29" s="52" t="s">
        <v>1</v>
      </c>
      <c r="G29" s="50"/>
      <c r="H29" s="165"/>
      <c r="I29" s="41"/>
      <c r="J29" s="50"/>
    </row>
    <row r="30" spans="2:12" ht="20" customHeight="1" x14ac:dyDescent="0.2">
      <c r="B30" s="50"/>
      <c r="C30" s="50"/>
      <c r="D30" s="50"/>
      <c r="E30" s="50"/>
      <c r="F30" s="52" t="s">
        <v>0</v>
      </c>
      <c r="G30" s="50"/>
      <c r="H30" s="165"/>
      <c r="I30" s="41"/>
      <c r="J30" s="50"/>
      <c r="L30" s="10"/>
    </row>
    <row r="31" spans="2:12" ht="20" customHeight="1" x14ac:dyDescent="0.2">
      <c r="B31" s="50"/>
      <c r="C31" s="50"/>
      <c r="D31" s="50"/>
      <c r="E31" s="50"/>
      <c r="F31" s="52" t="s">
        <v>12</v>
      </c>
      <c r="G31" s="50"/>
      <c r="H31" s="165"/>
      <c r="I31" s="41"/>
      <c r="J31" s="50"/>
      <c r="L31" s="10"/>
    </row>
    <row r="32" spans="2:12" ht="20" customHeight="1" x14ac:dyDescent="0.2">
      <c r="B32" s="50"/>
      <c r="C32" s="50"/>
      <c r="D32" s="50"/>
      <c r="E32" s="50"/>
      <c r="F32" s="52" t="s">
        <v>11</v>
      </c>
      <c r="G32" s="50"/>
      <c r="H32" s="165"/>
      <c r="I32" s="41"/>
      <c r="J32" s="50"/>
    </row>
    <row r="33" spans="1:16" ht="20" customHeight="1" x14ac:dyDescent="0.2">
      <c r="B33" s="50"/>
      <c r="C33" s="50"/>
      <c r="D33" s="50"/>
      <c r="E33" s="50"/>
      <c r="F33" s="52" t="s">
        <v>26</v>
      </c>
      <c r="G33" s="50"/>
      <c r="H33" s="165"/>
      <c r="I33" s="41"/>
      <c r="J33" s="50"/>
    </row>
    <row r="34" spans="1:16" ht="20" customHeight="1" x14ac:dyDescent="0.2">
      <c r="B34" s="50"/>
      <c r="C34" s="50"/>
      <c r="D34" s="50"/>
      <c r="E34" s="50"/>
      <c r="F34" s="52" t="s">
        <v>27</v>
      </c>
      <c r="G34" s="50"/>
      <c r="H34" s="165"/>
      <c r="I34" s="41"/>
      <c r="J34" s="50"/>
    </row>
    <row r="35" spans="1:16" ht="20" customHeight="1" x14ac:dyDescent="0.2">
      <c r="B35" s="50"/>
      <c r="C35" s="50"/>
      <c r="D35" s="50"/>
      <c r="E35" s="50"/>
      <c r="F35" s="52" t="s">
        <v>13</v>
      </c>
      <c r="G35" s="50"/>
      <c r="H35" s="165"/>
      <c r="I35" s="131"/>
      <c r="J35" s="50"/>
    </row>
    <row r="36" spans="1:16" ht="20" customHeight="1" x14ac:dyDescent="0.2">
      <c r="B36" s="50"/>
      <c r="C36" s="50"/>
      <c r="D36" s="50"/>
      <c r="E36" s="50"/>
      <c r="F36" s="52" t="s">
        <v>41</v>
      </c>
      <c r="G36" s="50"/>
      <c r="H36" s="132">
        <f>SUM(H29:H35)</f>
        <v>0</v>
      </c>
      <c r="I36" s="132"/>
      <c r="J36" s="50"/>
      <c r="K36" s="7"/>
      <c r="N36" s="3"/>
      <c r="P36" s="9"/>
    </row>
    <row r="37" spans="1:16" ht="20" customHeight="1" x14ac:dyDescent="0.2">
      <c r="B37" s="133" t="s">
        <v>35</v>
      </c>
      <c r="C37" s="134"/>
      <c r="D37" s="134"/>
      <c r="E37" s="135"/>
      <c r="F37" s="135"/>
      <c r="G37" s="135"/>
      <c r="H37" s="136"/>
      <c r="I37" s="136"/>
      <c r="J37" s="137">
        <f>SUM(H29:H35)</f>
        <v>0</v>
      </c>
      <c r="K37" s="9"/>
    </row>
    <row r="38" spans="1:16" ht="20" customHeight="1" x14ac:dyDescent="0.2">
      <c r="B38" s="24"/>
      <c r="C38" s="24"/>
      <c r="D38" s="24"/>
      <c r="E38" s="120"/>
      <c r="F38" s="121"/>
      <c r="G38" s="121"/>
      <c r="H38" s="121"/>
      <c r="I38" s="121"/>
      <c r="J38" s="121"/>
      <c r="K38" s="9"/>
    </row>
    <row r="39" spans="1:16" ht="20" customHeight="1" x14ac:dyDescent="0.2">
      <c r="B39" s="122"/>
      <c r="C39" s="122"/>
      <c r="D39" s="40"/>
      <c r="E39" s="14"/>
      <c r="F39" s="50"/>
      <c r="G39" s="50"/>
      <c r="H39" s="50"/>
      <c r="I39" s="50"/>
      <c r="J39" s="40"/>
    </row>
    <row r="40" spans="1:16" ht="20" customHeight="1" x14ac:dyDescent="0.2">
      <c r="B40" s="138" t="s">
        <v>33</v>
      </c>
      <c r="C40" s="139"/>
      <c r="D40" s="139"/>
      <c r="E40" s="139"/>
      <c r="F40" s="139"/>
      <c r="G40" s="140"/>
      <c r="H40" s="140"/>
      <c r="I40" s="140"/>
      <c r="J40" s="141"/>
    </row>
    <row r="41" spans="1:16" ht="20" customHeight="1" x14ac:dyDescent="0.2">
      <c r="B41" s="50"/>
      <c r="C41" s="50"/>
      <c r="D41" s="50"/>
      <c r="E41" s="67"/>
      <c r="F41" s="25" t="s">
        <v>2</v>
      </c>
      <c r="G41" s="22"/>
      <c r="H41" s="26">
        <f>H24</f>
        <v>0</v>
      </c>
      <c r="I41" s="26"/>
      <c r="J41" s="50"/>
    </row>
    <row r="42" spans="1:16" ht="20" customHeight="1" thickBot="1" x14ac:dyDescent="0.25">
      <c r="B42" s="50"/>
      <c r="C42" s="50"/>
      <c r="D42" s="50"/>
      <c r="E42" s="67"/>
      <c r="F42" s="25" t="s">
        <v>3</v>
      </c>
      <c r="G42" s="22"/>
      <c r="H42" s="27">
        <f>-J37</f>
        <v>0</v>
      </c>
      <c r="I42" s="26"/>
      <c r="J42" s="50"/>
      <c r="K42" s="3"/>
    </row>
    <row r="43" spans="1:16" ht="20" customHeight="1" thickTop="1" x14ac:dyDescent="0.2">
      <c r="B43" s="50"/>
      <c r="C43" s="50"/>
      <c r="D43" s="50"/>
      <c r="E43" s="67"/>
      <c r="F43" s="25" t="s">
        <v>33</v>
      </c>
      <c r="G43" s="22"/>
      <c r="H43" s="26">
        <f>H41+H42</f>
        <v>0</v>
      </c>
      <c r="I43" s="26"/>
      <c r="J43" s="50"/>
    </row>
    <row r="44" spans="1:16" ht="20" customHeight="1" x14ac:dyDescent="0.2">
      <c r="A44" s="28"/>
      <c r="B44" s="53" t="s">
        <v>36</v>
      </c>
      <c r="C44" s="29"/>
      <c r="D44" s="29"/>
      <c r="E44" s="29"/>
      <c r="F44" s="18"/>
      <c r="G44" s="19"/>
      <c r="H44" s="20"/>
      <c r="I44" s="20"/>
      <c r="J44" s="35">
        <f>H43</f>
        <v>0</v>
      </c>
    </row>
    <row r="45" spans="1:16" ht="20" customHeight="1" x14ac:dyDescent="0.2">
      <c r="A45" s="16"/>
      <c r="B45" s="36"/>
      <c r="C45" s="37" t="s">
        <v>4</v>
      </c>
      <c r="D45" s="38"/>
      <c r="E45" s="166">
        <v>0.08</v>
      </c>
      <c r="F45" s="37" t="s">
        <v>6</v>
      </c>
      <c r="G45" s="38"/>
      <c r="H45" s="42">
        <f>H43/E45</f>
        <v>0</v>
      </c>
      <c r="I45" s="42"/>
      <c r="J45" s="38"/>
    </row>
    <row r="46" spans="1:16" ht="20" customHeight="1" thickBot="1" x14ac:dyDescent="0.25">
      <c r="B46" s="142"/>
      <c r="C46" s="142"/>
      <c r="D46" s="142"/>
      <c r="E46" s="143"/>
      <c r="F46" s="142"/>
      <c r="G46" s="142"/>
      <c r="H46" s="142"/>
      <c r="I46" s="142"/>
      <c r="J46" s="143"/>
    </row>
    <row r="47" spans="1:16" ht="20" customHeight="1" thickTop="1" x14ac:dyDescent="0.2">
      <c r="B47" s="17"/>
      <c r="C47" s="17"/>
      <c r="D47" s="17"/>
      <c r="E47" s="28"/>
      <c r="F47" s="144"/>
      <c r="G47" s="144"/>
      <c r="H47" s="144"/>
      <c r="I47" s="144"/>
      <c r="J47" s="28"/>
    </row>
    <row r="48" spans="1:16" ht="20" customHeight="1" x14ac:dyDescent="0.2">
      <c r="B48" s="145" t="s">
        <v>29</v>
      </c>
      <c r="C48" s="146"/>
      <c r="D48" s="146"/>
      <c r="E48" s="146"/>
      <c r="F48" s="146"/>
      <c r="G48" s="146"/>
      <c r="H48" s="146"/>
      <c r="I48" s="146"/>
      <c r="J48" s="147"/>
    </row>
    <row r="49" spans="2:16" ht="20" customHeight="1" x14ac:dyDescent="0.2">
      <c r="B49" s="148" t="s">
        <v>30</v>
      </c>
      <c r="C49" s="148"/>
      <c r="D49" s="149"/>
      <c r="E49" s="149" t="s">
        <v>31</v>
      </c>
      <c r="F49" s="149" t="s">
        <v>42</v>
      </c>
      <c r="G49" s="149"/>
      <c r="H49" s="54" t="s">
        <v>32</v>
      </c>
      <c r="I49" s="54"/>
      <c r="J49" s="51"/>
    </row>
    <row r="50" spans="2:16" ht="20" customHeight="1" x14ac:dyDescent="0.2">
      <c r="B50" s="150">
        <f>J8</f>
        <v>0</v>
      </c>
      <c r="C50" s="150"/>
      <c r="D50" s="149"/>
      <c r="E50" s="149">
        <v>0.08</v>
      </c>
      <c r="F50" s="149">
        <v>25</v>
      </c>
      <c r="G50" s="149"/>
      <c r="H50" s="55">
        <f>-PMT(E50/12,F50*12,B50)</f>
        <v>0</v>
      </c>
      <c r="I50" s="55"/>
      <c r="J50" s="111"/>
    </row>
    <row r="51" spans="2:16" ht="20" customHeight="1" x14ac:dyDescent="0.2">
      <c r="B51" s="151"/>
      <c r="C51" s="151"/>
      <c r="D51" s="151"/>
      <c r="E51" s="151"/>
      <c r="F51" s="151"/>
      <c r="G51" s="151"/>
      <c r="H51" s="177" t="s">
        <v>39</v>
      </c>
      <c r="I51" s="152"/>
      <c r="J51" s="151"/>
    </row>
    <row r="52" spans="2:16" ht="20" customHeight="1" x14ac:dyDescent="0.2">
      <c r="B52" s="56" t="s">
        <v>35</v>
      </c>
      <c r="C52" s="57"/>
      <c r="D52" s="57"/>
      <c r="E52" s="57"/>
      <c r="F52" s="57"/>
      <c r="G52" s="57"/>
      <c r="H52" s="57"/>
      <c r="I52" s="57"/>
      <c r="J52" s="58">
        <f>H50*12</f>
        <v>0</v>
      </c>
    </row>
    <row r="53" spans="2:16" ht="20" customHeight="1" x14ac:dyDescent="0.2">
      <c r="B53" s="68"/>
      <c r="C53" s="23"/>
      <c r="D53" s="23"/>
      <c r="E53" s="23"/>
      <c r="F53" s="23"/>
      <c r="G53" s="23"/>
      <c r="H53" s="23"/>
      <c r="I53" s="23"/>
      <c r="J53" s="69"/>
    </row>
    <row r="54" spans="2:16" ht="20" customHeight="1" x14ac:dyDescent="0.2">
      <c r="B54" s="28"/>
      <c r="C54" s="28"/>
      <c r="D54" s="28"/>
      <c r="E54" s="28"/>
      <c r="F54" s="28"/>
      <c r="G54" s="28"/>
      <c r="H54" s="28"/>
      <c r="I54" s="28"/>
      <c r="J54" s="28"/>
    </row>
    <row r="55" spans="2:16" ht="20" customHeight="1" x14ac:dyDescent="0.2">
      <c r="B55" s="59" t="s">
        <v>36</v>
      </c>
      <c r="C55" s="60"/>
      <c r="D55" s="60"/>
      <c r="E55" s="60"/>
      <c r="F55" s="61"/>
      <c r="G55" s="62"/>
      <c r="H55" s="63" t="s">
        <v>34</v>
      </c>
      <c r="I55" s="63"/>
      <c r="J55" s="64">
        <f>J44-J52</f>
        <v>0</v>
      </c>
    </row>
    <row r="59" spans="2:16" x14ac:dyDescent="0.2">
      <c r="M59" s="2"/>
    </row>
    <row r="60" spans="2:16" x14ac:dyDescent="0.2">
      <c r="J60" s="11"/>
    </row>
    <row r="63" spans="2:16" x14ac:dyDescent="0.2">
      <c r="O63" s="5"/>
      <c r="P63" s="6"/>
    </row>
  </sheetData>
  <mergeCells count="5">
    <mergeCell ref="C5:D5"/>
    <mergeCell ref="C6:D6"/>
    <mergeCell ref="C8:D8"/>
    <mergeCell ref="B49:C49"/>
    <mergeCell ref="B50:C50"/>
  </mergeCells>
  <pageMargins left="0.7" right="0.7" top="0.75" bottom="0.75" header="0.3" footer="0.3"/>
  <pageSetup scale="64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B26B80BBC7EC43B2A2A1D263BE0BB2" ma:contentTypeVersion="17" ma:contentTypeDescription="Create a new document." ma:contentTypeScope="" ma:versionID="6cee31b121e6a176bced4803fbfffe2c">
  <xsd:schema xmlns:xsd="http://www.w3.org/2001/XMLSchema" xmlns:xs="http://www.w3.org/2001/XMLSchema" xmlns:p="http://schemas.microsoft.com/office/2006/metadata/properties" xmlns:ns2="317be9db-26a6-4bfc-b76a-c66b6c890fb3" xmlns:ns3="19759d1e-aa5b-4a5d-b524-61dd737fc91e" targetNamespace="http://schemas.microsoft.com/office/2006/metadata/properties" ma:root="true" ma:fieldsID="877f261383a336770631d17fc627c4cb" ns2:_="" ns3:_="">
    <xsd:import namespace="317be9db-26a6-4bfc-b76a-c66b6c890fb3"/>
    <xsd:import namespace="19759d1e-aa5b-4a5d-b524-61dd737fc9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Descrip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7be9db-26a6-4bfc-b76a-c66b6c890f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" ma:index="20" nillable="true" ma:displayName="Description" ma:format="Dropdown" ma:internalName="Description">
      <xsd:simpleType>
        <xsd:restriction base="dms:Text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2b96c69-89b7-4d04-a106-3537db9980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759d1e-aa5b-4a5d-b524-61dd737fc91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2923bff-248a-4108-853a-198610e69a0e}" ma:internalName="TaxCatchAll" ma:showField="CatchAllData" ma:web="19759d1e-aa5b-4a5d-b524-61dd737fc9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2D3C64-DA11-4408-ABFF-599F5A10ED0A}"/>
</file>

<file path=customXml/itemProps2.xml><?xml version="1.0" encoding="utf-8"?>
<ds:datastoreItem xmlns:ds="http://schemas.openxmlformats.org/officeDocument/2006/customXml" ds:itemID="{80B42ADF-3DF4-4592-B444-9669C3B5AC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PRO FORMA - PAGE</vt:lpstr>
      <vt:lpstr>Sample PRO FORMA</vt:lpstr>
      <vt:lpstr>Sample PRO FORMA - 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2023-04-11T00:53:12Z</cp:lastPrinted>
  <dcterms:created xsi:type="dcterms:W3CDTF">2021-04-07T21:00:19Z</dcterms:created>
  <dcterms:modified xsi:type="dcterms:W3CDTF">2023-04-11T00:54:19Z</dcterms:modified>
</cp:coreProperties>
</file>